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rajnc\Documents\JASMINA\ŽUPANJA\INVESTICIJE - TABELE\INVESTICIJE 2002 - 2023 IN V TEKU 9. 10. 2023\"/>
    </mc:Choice>
  </mc:AlternateContent>
  <bookViews>
    <workbookView xWindow="0" yWindow="0" windowWidth="28800" windowHeight="11700"/>
  </bookViews>
  <sheets>
    <sheet name="List1" sheetId="1" r:id="rId1"/>
  </sheets>
  <definedNames>
    <definedName name="_xlnm._FilterDatabase" localSheetId="0" hidden="1">List1!$A$1:$B$2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78" i="1" l="1"/>
  <c r="Y55" i="1"/>
  <c r="V578" i="1" l="1"/>
  <c r="X578" i="1" l="1"/>
  <c r="W578" i="1"/>
  <c r="Y458" i="1"/>
  <c r="Y180" i="1"/>
  <c r="Y543" i="1" l="1"/>
  <c r="Y485" i="1"/>
  <c r="Y443" i="1"/>
  <c r="Y440" i="1"/>
  <c r="Y425" i="1"/>
  <c r="Y182" i="1"/>
  <c r="Y437" i="1" l="1"/>
  <c r="C578" i="1" l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Y505" i="1"/>
  <c r="Y471" i="1"/>
  <c r="Y455" i="1"/>
  <c r="Y442" i="1"/>
  <c r="Y441" i="1"/>
  <c r="Y434" i="1"/>
  <c r="Y410" i="1"/>
  <c r="Y404" i="1"/>
  <c r="Y401" i="1"/>
  <c r="Y393" i="1"/>
  <c r="Y365" i="1"/>
  <c r="Y364" i="1"/>
  <c r="Y338" i="1"/>
  <c r="Y310" i="1"/>
  <c r="Y308" i="1"/>
  <c r="Y305" i="1"/>
  <c r="Y304" i="1"/>
  <c r="Y300" i="1"/>
  <c r="Y299" i="1"/>
  <c r="Y244" i="1"/>
  <c r="Y226" i="1"/>
  <c r="Y200" i="1"/>
  <c r="Y199" i="1"/>
  <c r="Y192" i="1"/>
  <c r="Y184" i="1"/>
  <c r="Y445" i="1"/>
  <c r="Y101" i="1"/>
  <c r="Y100" i="1"/>
  <c r="Y79" i="1"/>
  <c r="Y66" i="1"/>
  <c r="Q578" i="1"/>
  <c r="R578" i="1"/>
  <c r="S578" i="1"/>
  <c r="T578" i="1"/>
  <c r="U578" i="1"/>
  <c r="Y183" i="1" l="1"/>
  <c r="Y541" i="1" l="1"/>
  <c r="Y519" i="1"/>
  <c r="Y472" i="1"/>
  <c r="Y469" i="1"/>
  <c r="Y522" i="1" l="1"/>
  <c r="Y521" i="1" l="1"/>
  <c r="Y518" i="1"/>
  <c r="Y520" i="1"/>
  <c r="Y65" i="1" l="1"/>
  <c r="Y178" i="1"/>
  <c r="Y502" i="1" l="1"/>
  <c r="Y565" i="1" l="1"/>
  <c r="Y562" i="1"/>
  <c r="Y511" i="1" l="1"/>
  <c r="Y171" i="1"/>
  <c r="Y63" i="1" l="1"/>
  <c r="Y269" i="1" l="1"/>
  <c r="Y268" i="1"/>
  <c r="Y267" i="1"/>
  <c r="Y266" i="1"/>
  <c r="Y265" i="1"/>
  <c r="Y264" i="1"/>
  <c r="Y263" i="1"/>
</calcChain>
</file>

<file path=xl/sharedStrings.xml><?xml version="1.0" encoding="utf-8"?>
<sst xmlns="http://schemas.openxmlformats.org/spreadsheetml/2006/main" count="1182" uniqueCount="582">
  <si>
    <t>Investicija</t>
  </si>
  <si>
    <t>SKUPAJ [EUR]</t>
  </si>
  <si>
    <t>2002 [EUR]</t>
  </si>
  <si>
    <t>2003 [EUR]</t>
  </si>
  <si>
    <t>2004 [EUR]</t>
  </si>
  <si>
    <t>2005 [EUR]</t>
  </si>
  <si>
    <t>2006 [EUR]</t>
  </si>
  <si>
    <t>2007 [EUR]</t>
  </si>
  <si>
    <t>2008 [EUR]</t>
  </si>
  <si>
    <t>2009 [EUR]</t>
  </si>
  <si>
    <t>2010 [EUR]</t>
  </si>
  <si>
    <t>2011 [EUR]</t>
  </si>
  <si>
    <t>2012 [EUR]</t>
  </si>
  <si>
    <t>2013 [EUR]</t>
  </si>
  <si>
    <t>2014 [EUR]</t>
  </si>
  <si>
    <t>2015 [EUR]</t>
  </si>
  <si>
    <t>2016 [EUR]</t>
  </si>
  <si>
    <t>2017 [EUR]</t>
  </si>
  <si>
    <t>2018 (EUR)</t>
  </si>
  <si>
    <t>2019 [EUR]</t>
  </si>
  <si>
    <t>2020 [EUR]</t>
  </si>
  <si>
    <t>Investicija Grajena-delež MOP +MŠŠ</t>
  </si>
  <si>
    <t>Investicije vzdrževanja in obnov OŠ</t>
  </si>
  <si>
    <t>Streha OŠ Breg</t>
  </si>
  <si>
    <t>Nakup zemljišč OŠ Breg</t>
  </si>
  <si>
    <t>Dokumentacija za OŠ</t>
  </si>
  <si>
    <t>Dokumentacija za OŠ Ljudski vrt</t>
  </si>
  <si>
    <t>Delež pri nakupu MOP- obroki odplačil leasing</t>
  </si>
  <si>
    <t>Investicija v OŠ Ljudski vrt-delež MOP-1.faza</t>
  </si>
  <si>
    <t>Dokumentacija za OŠ O. Meglič, Breg, Mladika</t>
  </si>
  <si>
    <t>Dokumentacija za OŠ Ljudski vrt-2. faza</t>
  </si>
  <si>
    <t>Investicija v OŠ Ljudski vrt-delež MOP-nadzor 1</t>
  </si>
  <si>
    <t>Ljuski vrt-obroki odplačil leasinga</t>
  </si>
  <si>
    <t>SKUPAJ</t>
  </si>
  <si>
    <t>Nadomestna igrišča pri OŠ Mladika-MOP+MŠŠ</t>
  </si>
  <si>
    <t>Investicijsko in tekoče vzdrževanje OŠ</t>
  </si>
  <si>
    <t>Investicijsko vzdrževanje in oprema Revivis</t>
  </si>
  <si>
    <t>Sofinanciranje računalniške opreme in SIO 2020 (2018-2020)</t>
  </si>
  <si>
    <t>Izgradnja OŠ dr. Ljudevita Pivka</t>
  </si>
  <si>
    <t>Rekonstrukcija in prizidava OŠ Mladika</t>
  </si>
  <si>
    <t>Rekonstrukcija in dozidava OŠ Ljudski vrt-2.faza</t>
  </si>
  <si>
    <t>Sanacija strehe na OŠ Ljudski vrt</t>
  </si>
  <si>
    <t>Projekti iz področja izobraževanja</t>
  </si>
  <si>
    <t>Investicijsko in tekoče vzdrževanje šol</t>
  </si>
  <si>
    <t>Investicija v OŠ Olge Meglič - obroki odplačil leasinga</t>
  </si>
  <si>
    <t>OŠ Mladika - avtobusno postajališče</t>
  </si>
  <si>
    <t>Prenova fasade OŠ Olge Meglič</t>
  </si>
  <si>
    <t>Visoka šola po razpisu</t>
  </si>
  <si>
    <t>Revivis - za delovanje zavoda</t>
  </si>
  <si>
    <t>OŠ Breg - energetska sanacija</t>
  </si>
  <si>
    <t>OŠ Breg - dovoz in parkirišče</t>
  </si>
  <si>
    <t>OŠ Breg - dvigalo</t>
  </si>
  <si>
    <t>OŠ Breg - obnova strehe na telovadnici</t>
  </si>
  <si>
    <t>OŠ dr. Ljudevita Pivka - sanacije stare šole</t>
  </si>
  <si>
    <t>OŠ Ljudski vrt - različne manjše  investicije</t>
  </si>
  <si>
    <t>OŠ Breg - sanacija dvorišča</t>
  </si>
  <si>
    <t>OŠ Mladika - različne manjše investicije</t>
  </si>
  <si>
    <t>OŠ Olge Meglič - različne male investicije</t>
  </si>
  <si>
    <t>OŠ Breg - različne manjše investicije</t>
  </si>
  <si>
    <t>Rekonstrukcija in dozidava OŠ Ljudski vrt-1.faza</t>
  </si>
  <si>
    <t>OŠ Mladika Košarkaško igrišče in kolesarski poligon</t>
  </si>
  <si>
    <t>OŠ Olge Meglič - rekonstrukcija in dozidava</t>
  </si>
  <si>
    <t>OŠ Mladika - Obnova košarkarskega igrišča pri Campusu</t>
  </si>
  <si>
    <t>OŠ Olge Meglič - energetska sanacija</t>
  </si>
  <si>
    <t>Revivis - investicija nabave opreme in računalnikov</t>
  </si>
  <si>
    <t>ČETRTNA SKUPNOST</t>
  </si>
  <si>
    <t>ČS Grajena</t>
  </si>
  <si>
    <t>ČS Breg - Turnišče</t>
  </si>
  <si>
    <t>ČS Ljudski vrt</t>
  </si>
  <si>
    <t>ČS Center</t>
  </si>
  <si>
    <t>ČS Panorama</t>
  </si>
  <si>
    <t>ČS Jezero</t>
  </si>
  <si>
    <t>Dom krajanov Center</t>
  </si>
  <si>
    <t>Dom krajanov Grajena</t>
  </si>
  <si>
    <t>Dom krajanov Ljudski vrt</t>
  </si>
  <si>
    <t>Dom krajanov Panorama</t>
  </si>
  <si>
    <t>Dom krajanov Rogoznica</t>
  </si>
  <si>
    <t>Dom krajanov Spuhlja</t>
  </si>
  <si>
    <t>ČS Rogoznica</t>
  </si>
  <si>
    <t>ČS Spuhlja</t>
  </si>
  <si>
    <t>Dom krajanov Breg-Turnišče</t>
  </si>
  <si>
    <t>PDG Ptuj - nakup gasilskih vozil</t>
  </si>
  <si>
    <t>PGD Ptuj - obnova in dograditev doma</t>
  </si>
  <si>
    <t>PGD Turnišče - izgradnja gasilskega doma</t>
  </si>
  <si>
    <t>PGD Turnišče - nakup gasilskega vozila GVM</t>
  </si>
  <si>
    <t>PGD Sp. Velovlek - nakup gasilskega vozila GVM</t>
  </si>
  <si>
    <t>PGD Ptuj - sofinanciranje nakupa vozila GVC 16/25</t>
  </si>
  <si>
    <t>PGD Turnišče - sofin. gasilske prikolice</t>
  </si>
  <si>
    <t>Povezovalna pot od Term do III. mitreja čez brv čez Studenčnico</t>
  </si>
  <si>
    <t>Otroško igrišče - park Turnišče</t>
  </si>
  <si>
    <t>Energetska sanacija stavb Vrtca Ptuj</t>
  </si>
  <si>
    <t>Ornitološka opazovalnica ob Ptujskem jezeru</t>
  </si>
  <si>
    <t>Novogradnja JR (Poljska cesta)</t>
  </si>
  <si>
    <t>Izgradnja fekalne kanalizacije na  Mariborski cesti</t>
  </si>
  <si>
    <t>Izgradnja vodovoda na Mariborski cesti</t>
  </si>
  <si>
    <t>Odvajanje in čiščenje odapdne vode na območju Ptujskega polja - kanalizacijski sistem 5 v MO Ptuj</t>
  </si>
  <si>
    <t>Mlinska ulica - otroška igrišča</t>
  </si>
  <si>
    <t>Menjava vodovoda Mariborska cesta</t>
  </si>
  <si>
    <t>Dominikanski samostan II. faza</t>
  </si>
  <si>
    <t>Dominikanski samostan III. faza</t>
  </si>
  <si>
    <t>Ureditev mestne galerije</t>
  </si>
  <si>
    <t>Podhod BOROVO</t>
  </si>
  <si>
    <t>Dominikanski samostan III. faza - zunanja ureditev</t>
  </si>
  <si>
    <t>Spominski park</t>
  </si>
  <si>
    <t>Dvigalo v Prešernovi 29</t>
  </si>
  <si>
    <t>Otroško igrišče - Panonska ulica</t>
  </si>
  <si>
    <t>OŠ Olge Meglič</t>
  </si>
  <si>
    <t>Rekonstrukcija Mestnega trga na Ptuju</t>
  </si>
  <si>
    <t>Izvedba ograje na Ptujski grad</t>
  </si>
  <si>
    <t>Sekundarna kanalizacija Erjavčeva pot</t>
  </si>
  <si>
    <t>Mestni park - motorično igrišče</t>
  </si>
  <si>
    <t>Urbana oprema</t>
  </si>
  <si>
    <t>Ureditev Ulice heroja Lacka in Zelenikove</t>
  </si>
  <si>
    <t>Ureditev cestišča na Gregorčičevem drevoredu</t>
  </si>
  <si>
    <t>Vzdrževalna dela in obnove poslovnih prostorov</t>
  </si>
  <si>
    <t>Izgradnja vstopno izstopnega mesta Ribič</t>
  </si>
  <si>
    <t>Pločnik in prehod za pešce v Grajeni</t>
  </si>
  <si>
    <t>Pločnik in avtobusna postaja Štuki-Grajena</t>
  </si>
  <si>
    <t>Kolesarska pot s površinami za pešce</t>
  </si>
  <si>
    <t>S tradicijo v prihodnost</t>
  </si>
  <si>
    <t>Obnova JR v Bevkovi ulici</t>
  </si>
  <si>
    <t>Izgradnja kanalizacije v naselju Rabelčja vas</t>
  </si>
  <si>
    <t>Rekonstrukcija Peršonove ulice</t>
  </si>
  <si>
    <t>Urejanje območja Ludski vrt (urbana oprema, pitnik, urejanje poti)</t>
  </si>
  <si>
    <t>Ureditev poti na Panoramo</t>
  </si>
  <si>
    <t>Otroško igrišče - Vičava</t>
  </si>
  <si>
    <t>Ureditev kanalizacije - Dom karajanov Panorama</t>
  </si>
  <si>
    <t>Prečrpališče Klepova</t>
  </si>
  <si>
    <t>Izgradnja vročevoda Marof</t>
  </si>
  <si>
    <t>Izgradnja fekalne in meteorne kanalizacije - Srnčev breg</t>
  </si>
  <si>
    <t>Novogradnja javne razsvetljave Kicar Štok</t>
  </si>
  <si>
    <t>Prestavitev avtobusnega postajališča in hodnik za pešce</t>
  </si>
  <si>
    <t>Obnova in dozidava Doma krajanov Rogoznica</t>
  </si>
  <si>
    <t>Namestitev klimatske napreve - Dom krajanov Rogoznica</t>
  </si>
  <si>
    <t>Dokončanje križišča z avtobusnim postajališčem Sp. Velovlek</t>
  </si>
  <si>
    <t>Rekonstrukcija ceste Žabjak</t>
  </si>
  <si>
    <t>Novogradnja JR</t>
  </si>
  <si>
    <t>Zamenjava vodovodnega cevovoda Kicar</t>
  </si>
  <si>
    <t>Ureditvena dela na Rogozniškem pokopališču</t>
  </si>
  <si>
    <t>Kanalizacija Žabjak</t>
  </si>
  <si>
    <t>Nova cestna povezava - Slovenskogoriška do OPPN Ljubec-Purg</t>
  </si>
  <si>
    <t>Rekonstrukcija Slovenskogoriške ceste (odkupi)</t>
  </si>
  <si>
    <t>Ureditev območja v pristanišču Ranca ob Ptujskem jezeru</t>
  </si>
  <si>
    <t>Prestavitev kolektorja ob Puhovi ulici</t>
  </si>
  <si>
    <t>Vodovod MC Donalds</t>
  </si>
  <si>
    <t>Pločnik in JR (GOJA)</t>
  </si>
  <si>
    <t>Izgradnja vodovoda (Mladinska ulica)</t>
  </si>
  <si>
    <t>Obnove cest ( Rogozniška cesta)</t>
  </si>
  <si>
    <t>Obnove cest ( Budina)</t>
  </si>
  <si>
    <t>Otroška igrišča</t>
  </si>
  <si>
    <t>Rekonstrukcija črpališča Ranca v Budini - 1. faza</t>
  </si>
  <si>
    <t>Vodovod Puhova</t>
  </si>
  <si>
    <t>Nakup parne konv. peči - Centralna kuhinja</t>
  </si>
  <si>
    <t>Zamenjava oken - Enota Tulipan</t>
  </si>
  <si>
    <t>PGD Ptuj - nabava gailske avtolestve</t>
  </si>
  <si>
    <t>Zamenjava plinske peči -  Enota Vijolica</t>
  </si>
  <si>
    <t>Nakup pomivalnega stroja -  Enota Vijolica</t>
  </si>
  <si>
    <t>Odkup stavbne pravice - Enota Zvonček</t>
  </si>
  <si>
    <t>Pomivalni stroj - Enota Deteljica</t>
  </si>
  <si>
    <t>Prekucna ponev - Centralna kuhinja</t>
  </si>
  <si>
    <t>Zunanja igrala - Enota Mačice</t>
  </si>
  <si>
    <t>Zunanja igrala - Enoti Marjetica, Narcisa</t>
  </si>
  <si>
    <t xml:space="preserve">Sanacija kuhinje </t>
  </si>
  <si>
    <t>Zunanja igrala - Enoti Marjetica in Spominčica</t>
  </si>
  <si>
    <t>zunanja igrala - Enota Vijolica</t>
  </si>
  <si>
    <t>Zunanja igrala - Enota Deteljica</t>
  </si>
  <si>
    <t xml:space="preserve">Investicijsko vzdrževanje vrtcev </t>
  </si>
  <si>
    <t>Idejna zasnova - Enota Mačice</t>
  </si>
  <si>
    <t xml:space="preserve">Projektna dokumentacija - Enota Marjetica </t>
  </si>
  <si>
    <t>Nakup notranje opreme - Enota Marjetica</t>
  </si>
  <si>
    <t>Projektna dokumentacija - Enoti Mačice in Marjetica</t>
  </si>
  <si>
    <t>Nakup termo transportnih posod - Centralna kuhinja</t>
  </si>
  <si>
    <t>Nakup hladilnikov in traktorske kosilnice</t>
  </si>
  <si>
    <t xml:space="preserve">Ureditev vhodov in ograje igrišča </t>
  </si>
  <si>
    <t>Zunanje otroško igralo</t>
  </si>
  <si>
    <t>Dokumentacija - Enota Zvonček</t>
  </si>
  <si>
    <t>Energetska sanacija OŠ Breg</t>
  </si>
  <si>
    <t>Zamenjava stavbnega pohištva Dom krajanov Breg</t>
  </si>
  <si>
    <t xml:space="preserve">Nakup solastniških deležev na nepremičninah parc. št. 2286/18, 2286/19, 2286/20 in 2286/21, vse k.o. Ptuj </t>
  </si>
  <si>
    <t>Izgradnja JR Zidanškova, Ulica 1. maja, Mejna cesta</t>
  </si>
  <si>
    <t>Asfaltiranje pri Domu krajanov Turnišče</t>
  </si>
  <si>
    <t>JP 830 481 Ob Dravi, preplastitev JP 830 591Mariborska ulica V in projektna dokumentacija PGD  povezovalna pot od Term do Mitreja</t>
  </si>
  <si>
    <t>JP 830682-Abramičeva, JP 829 732 Sodnice in JP 830 261 Majdina pot</t>
  </si>
  <si>
    <t>Celovito varovanje vodnih virov podtalnice Ptujskega polja</t>
  </si>
  <si>
    <t>Kanalizacija Mariborska cesta</t>
  </si>
  <si>
    <t>Ureditev parkirišč in avtobusnega postajališča OŠ Breg z obnovo kapele</t>
  </si>
  <si>
    <t>Izgradnja JR Zidanškova ulica</t>
  </si>
  <si>
    <t>Zamenjava vodovodnega cevovoda - Mariborska cesta</t>
  </si>
  <si>
    <t>Zagrebška cesta - izgradnja pločnika in ostala infrastruktura</t>
  </si>
  <si>
    <t>Zamenjava vodovoda Mejna cesta</t>
  </si>
  <si>
    <t>Fek. kanalizacija - Mejna cesta</t>
  </si>
  <si>
    <t>Rekonstrukcija vodovoda P11-S14/1</t>
  </si>
  <si>
    <t>Sanacija vrtec po neurju 2008 (Vijolica)</t>
  </si>
  <si>
    <t>OŠ Breg - fasada</t>
  </si>
  <si>
    <t>Grad Turnišče - popravilo strehe, izvedba zunanje kanalizacije</t>
  </si>
  <si>
    <t>Energetsko učinkovita prenova javne razsvetljave v MO Ptuj</t>
  </si>
  <si>
    <t>Energetska sanacija stavb Vrtca Ptuj (enota Vijolica)</t>
  </si>
  <si>
    <t>Ureditev parkiršča P+R na Zadružnem trgu</t>
  </si>
  <si>
    <t>Odvajanje in čiščenje odpadne vode na območju Ptujskega polja - kanalizacijski sistem 5 v MO Ptuj</t>
  </si>
  <si>
    <t>Namakalni sistem Turnišče</t>
  </si>
  <si>
    <t>Sekindarna fek. kanalizacija na  Turniščah</t>
  </si>
  <si>
    <t>Povezovalna cesta (Zagrebška-hitra cesta)</t>
  </si>
  <si>
    <t>Cesta v Terme</t>
  </si>
  <si>
    <t>Obnova JR ob Mariborski cesti</t>
  </si>
  <si>
    <t>Izgradnja JR-Rogaška cesta</t>
  </si>
  <si>
    <t>Sekundarna fekalna kanalizacija Sodnice-Suha veja</t>
  </si>
  <si>
    <t>Izgradja GJI v sprejetih OPPN-jih- nad Šercerjevo</t>
  </si>
  <si>
    <t>Pločnik Suha veja</t>
  </si>
  <si>
    <t>Ureditev površin za kolesarje na Zagrebški cesti</t>
  </si>
  <si>
    <t>Mariborska pločnik</t>
  </si>
  <si>
    <t>JR ob Mariborski cesti</t>
  </si>
  <si>
    <t>Preplastitev cest, ulic</t>
  </si>
  <si>
    <t>RKP Odsek 1 Ptuj- Hajdina - Kidričevo - Majšperk</t>
  </si>
  <si>
    <t>Ureditev pločnika na Zagrebški cesti (L.2018) - zaklj. 2020</t>
  </si>
  <si>
    <t>Pločnik Suha veja (L.2019) - zaklj. L. 2020</t>
  </si>
  <si>
    <t>Ureditev površin za kolesarje in pešce na Zagrebški cesti (L.2019) - zaklj. L.2020</t>
  </si>
  <si>
    <t>Vrtec Marjetice</t>
  </si>
  <si>
    <t>Športna dvorana Mladika</t>
  </si>
  <si>
    <t>Mestni stadion na Ptuju - energetska sanacija</t>
  </si>
  <si>
    <t>Dominikanski samostan - arheološki muzej I. faza</t>
  </si>
  <si>
    <t>Sanacija opornega zidu in ureditev platoja ob KIP Ptuj</t>
  </si>
  <si>
    <t>Večnamenski športni center Ptuj</t>
  </si>
  <si>
    <t>Mestni kino "Hiša ustvarjalnosti mladih"</t>
  </si>
  <si>
    <t>Vrtec Mačice</t>
  </si>
  <si>
    <t xml:space="preserve">Izgradnja OŠ dr. Ljudevita Pivka </t>
  </si>
  <si>
    <t>Vzdrževanje in obnove poslovnih prostorov ter izvedbe streh in fasad</t>
  </si>
  <si>
    <t>Obnova strehe na Prešernovi 29</t>
  </si>
  <si>
    <t>Ureditev garderob starega kopališča</t>
  </si>
  <si>
    <t>Vrtec Podlesek</t>
  </si>
  <si>
    <t>JR Vošnjakova in Minoritski trg</t>
  </si>
  <si>
    <t>Dominikanski samostan - kongresno kulturna dvorana</t>
  </si>
  <si>
    <t>Potrčeva cesta</t>
  </si>
  <si>
    <t>Kotlovnica v športni dvorani Mladika</t>
  </si>
  <si>
    <t>Sanacija vrtec po neurju 2008 (Marjetica)</t>
  </si>
  <si>
    <t>Sanacija vrtec po neurju 2008 (Tulipan)</t>
  </si>
  <si>
    <t>Sanacija vrtec po neurju 2008 (Mačice)</t>
  </si>
  <si>
    <t>Stara steklarska - ureditev sanitarij</t>
  </si>
  <si>
    <t>Stari zapori - sanacija</t>
  </si>
  <si>
    <t>Energetska sanacija stavb Vrtca Ptuj (enota Spominčica)</t>
  </si>
  <si>
    <t>Energetska sanacija stavb Vrtca Ptuj (enota Mačice)</t>
  </si>
  <si>
    <t>Energetska sanacija stavb Vrtca Ptuj (enota Marjetica)</t>
  </si>
  <si>
    <t>Energetska sanacija stavb Vrtca Ptuj (enota Tulipan)</t>
  </si>
  <si>
    <t>Statična prenova Prešernova 29 (podstreha in tla III. etaže)</t>
  </si>
  <si>
    <t>Obnova JR v mestnem jedru</t>
  </si>
  <si>
    <t>Potrčeva cesta AP, Pločnik</t>
  </si>
  <si>
    <t>Ureditev pločnika ob Sončnem parku</t>
  </si>
  <si>
    <t>Ureditev Minoritskega trga</t>
  </si>
  <si>
    <t>Rekonstr. JR ob železnici</t>
  </si>
  <si>
    <t>Izgradja infrastrukture na Ptujski grad</t>
  </si>
  <si>
    <t>Obnova in nakup javnega WC</t>
  </si>
  <si>
    <t>Potrčeva cesta, Gregorčičev drevored</t>
  </si>
  <si>
    <t>Vročevod Gregorčičev drevored (L.2019)</t>
  </si>
  <si>
    <t>Športni objekt Grajena</t>
  </si>
  <si>
    <t>Nakup nepremičnine parc. št. 212/1 k.o. Grajena</t>
  </si>
  <si>
    <t>Napisne table v Četrtni skupnosti Rogoznica in Grajena</t>
  </si>
  <si>
    <t>JP 828 931 (odcep Kvar)</t>
  </si>
  <si>
    <t>Grajenščak 10 (odcep Črnko)</t>
  </si>
  <si>
    <t>LC 328 082</t>
  </si>
  <si>
    <t>Mestni vrh 100</t>
  </si>
  <si>
    <t>LC 328 151 - Grajenščak</t>
  </si>
  <si>
    <t>JP 828511</t>
  </si>
  <si>
    <t>JP 828501</t>
  </si>
  <si>
    <t>JP 828231</t>
  </si>
  <si>
    <t>Odcep Bubnjar</t>
  </si>
  <si>
    <t xml:space="preserve">Odcep Vršič </t>
  </si>
  <si>
    <t>Objekt za zaščito preše</t>
  </si>
  <si>
    <t>Investicija Grajena (OŠ?)</t>
  </si>
  <si>
    <t>Izvedba JR v Grajeni</t>
  </si>
  <si>
    <t>Sanacija potoka Grajena</t>
  </si>
  <si>
    <t>Obnova opornega zidu na Grajeni</t>
  </si>
  <si>
    <t>Fekalna kanalizacija ul. Kneza Koclja</t>
  </si>
  <si>
    <t>Izboljšanje polavne varnosti na območju Čreta</t>
  </si>
  <si>
    <t>Grajena pločnik</t>
  </si>
  <si>
    <t>7.982.29</t>
  </si>
  <si>
    <t>Grajena preplastitev, modernizacija</t>
  </si>
  <si>
    <t>41.650.05</t>
  </si>
  <si>
    <t>Krčevina pri Vurbergu</t>
  </si>
  <si>
    <t>Obnova opro. Zidu ob Grajeni</t>
  </si>
  <si>
    <t>Izgradnja kolesarske poti Grajena - Športni park (L.2017)</t>
  </si>
  <si>
    <t>Kolesarska pot Grajena - Vurberg (L.2019)</t>
  </si>
  <si>
    <t>Primestna četrt Grajena</t>
  </si>
  <si>
    <t>Sofin.Ceste Grajena - Krčevina pri Vurbergu</t>
  </si>
  <si>
    <t>Ureditev prehoda za pešce Ptuj - Vurberk</t>
  </si>
  <si>
    <t>Ureditev ceste Mestni vrh - Živkovič (L.2020)</t>
  </si>
  <si>
    <t>Ureditev LC 328151 Ptuj - Mestni vrh (L.2020) - Zaklj.L.2020</t>
  </si>
  <si>
    <t>Izvedba kanalizacije in okolja Dom krajanov Budina Brstje, vrtec</t>
  </si>
  <si>
    <t>JP 832381 Severova 2</t>
  </si>
  <si>
    <t>LZ 328 271 -ob Železnici</t>
  </si>
  <si>
    <t>JP 832381 Severova 1</t>
  </si>
  <si>
    <t>LK 329871-Rajšpova</t>
  </si>
  <si>
    <t>LC 328101 -Budina Brstje</t>
  </si>
  <si>
    <t>Špindler</t>
  </si>
  <si>
    <t>Dostop do igr. Brstje</t>
  </si>
  <si>
    <t xml:space="preserve">Zamenjava vodovoda Ormoška cesta </t>
  </si>
  <si>
    <t>Rajšpova</t>
  </si>
  <si>
    <t>Rekonstrukcija ceste Ribiška pot (dokončanje del po stečaju CPM)</t>
  </si>
  <si>
    <t>Sanacija pristanišča Ranca po poplavah, 1. in 2. faza</t>
  </si>
  <si>
    <t>Zamenjava vodovoda Rogozniška cesta</t>
  </si>
  <si>
    <t>Športni park Budina</t>
  </si>
  <si>
    <t>Rondo Puhova ulica</t>
  </si>
  <si>
    <t>Sanacija vrtec po neurju 2008 (Deteljica)</t>
  </si>
  <si>
    <t>Nabava športne opreme za vodne površine</t>
  </si>
  <si>
    <t>Energetska sanacija stavb Vrtca Ptuj (enota Deteljica)</t>
  </si>
  <si>
    <t>Sekundarna fek. kanalizacija ob Ormoški cesti</t>
  </si>
  <si>
    <t>Sanacija levoobrežnega kolektorja</t>
  </si>
  <si>
    <t>Javna razsvetljava v Špindlerjevi ulici</t>
  </si>
  <si>
    <t>Rogozniška cesta-pločnik</t>
  </si>
  <si>
    <t>Rekonstrukcija infr. Vodov, pločnikov, JR v Budini</t>
  </si>
  <si>
    <t>Obrtna cona Špindlerjeva ulica</t>
  </si>
  <si>
    <t>Ureditev okolice na stadionu in pomožnih tribun</t>
  </si>
  <si>
    <t>Industrijska cona Ptuj</t>
  </si>
  <si>
    <t>Sofinanciranje športnih projektov-igrišče umetna trava</t>
  </si>
  <si>
    <t>Modernizacija ceste- Puhova</t>
  </si>
  <si>
    <t>Rogozniška cesta pločnik</t>
  </si>
  <si>
    <t>Obnova trim steze v Ljudskem vrtu</t>
  </si>
  <si>
    <t>Vzdrževanje in obnove poslovnih prostorov</t>
  </si>
  <si>
    <t>LK 329960 Kajuhova ulica  - modernizacija</t>
  </si>
  <si>
    <t>Župančičeva ulica</t>
  </si>
  <si>
    <t>rekonstrukcija Kajuhove ulice</t>
  </si>
  <si>
    <t>JP 831471-Frankovičeva ulica, JP 831582-Žgečeva ulica, sanacija stopnic - Mercator Živila</t>
  </si>
  <si>
    <t>OŠ Ljudski vrt meteorna kanalizacija</t>
  </si>
  <si>
    <t>OŠ Ljudski vrt II. faza</t>
  </si>
  <si>
    <t>Novogradnja javne razsvetljave ulica Lackove čete</t>
  </si>
  <si>
    <t>Vlaganje v GJI-na Jasi</t>
  </si>
  <si>
    <t>Zamenjava primarnega voda DN 250</t>
  </si>
  <si>
    <t>Zamenjava vodovoda Langusova</t>
  </si>
  <si>
    <t>Volkmerjeva -pločnik</t>
  </si>
  <si>
    <t>Izgradnja JR-Ljudski vrt</t>
  </si>
  <si>
    <t>Rabeljčja vas</t>
  </si>
  <si>
    <t>Ureditev Peršonove ulice (L.2020)</t>
  </si>
  <si>
    <t>Ureditev športnih površin pri DK Olge Meglič</t>
  </si>
  <si>
    <t>329581-Vičava I, Odcep Klepova 59</t>
  </si>
  <si>
    <t>JP 828142-Krčevina pri Ptuju - HŠ 79/a; JP 828481-Sovretova pot; 831151-Orešje IX; JP 831141-Orešje VIII</t>
  </si>
  <si>
    <t>LC 328091 Vičava Orešje (pločnik in odvodnjavanje), JP 828142</t>
  </si>
  <si>
    <t>JP 828141 - odcep Viher in odcep Korez</t>
  </si>
  <si>
    <t>Fekalna kanalizacija ulica Kneza Koclja</t>
  </si>
  <si>
    <t>Črpališče komunalnih odplak (Črtkova)</t>
  </si>
  <si>
    <t>Cesta, vodovod, kanalizacija -Zavčeva ulica</t>
  </si>
  <si>
    <t>Panorama (most Grajena preplastitev)</t>
  </si>
  <si>
    <t>Hodnik za pešce in cesta v Orešju</t>
  </si>
  <si>
    <t>MČ Panorama</t>
  </si>
  <si>
    <t>Maistrova-sofinanciranje pločnika</t>
  </si>
  <si>
    <t>Rekonstr. JR Bratje Reš, Vide Alič</t>
  </si>
  <si>
    <t>Izgradnja JR-Klepova</t>
  </si>
  <si>
    <t>Sanacija poškodovane leve brežine na Vičavi</t>
  </si>
  <si>
    <t>Ureditev Čufarjeve ceste s priključki (L.2020)</t>
  </si>
  <si>
    <t>Izgradnija pločnika na Gajzerjevi ulici (L:2020)</t>
  </si>
  <si>
    <t>Hodnik za pešce in cesta Orešje</t>
  </si>
  <si>
    <t>Panorama Most Grajena preplastitev</t>
  </si>
  <si>
    <t>Maistrova</t>
  </si>
  <si>
    <t>Izgradnja prečrpališča in vodohrana v Kicarju</t>
  </si>
  <si>
    <t>Gradnja TP Podvinci 3 - ribnik</t>
  </si>
  <si>
    <t>Večnamensko igrišče Kicar</t>
  </si>
  <si>
    <t>Izgradnja ceste skozi Podvince - 1. faza</t>
  </si>
  <si>
    <t>Ureditev križišča z avtobusnim postajališčem Sp. Velovlek</t>
  </si>
  <si>
    <t>Komunalna ureditev naselja Podvinci</t>
  </si>
  <si>
    <t>Podvinci-odvodnjavanje, ureditev jarkov</t>
  </si>
  <si>
    <t>Odvajanje in čiščenje odpadne vode na območju Ptujskega polja</t>
  </si>
  <si>
    <t>Rekonstrukcija Slovenskogoriške ceste</t>
  </si>
  <si>
    <t>Izgradnja vodovoda v Kicarju</t>
  </si>
  <si>
    <t>Novogradnja javne razsvetljave Kicar</t>
  </si>
  <si>
    <t xml:space="preserve">Obnova in dozidava Dom krajanov Rogoznica </t>
  </si>
  <si>
    <t>Poslovni prostor bivša Mlekarna Pacinje</t>
  </si>
  <si>
    <t>JP 829 981 (odcep Svržnjak)</t>
  </si>
  <si>
    <t xml:space="preserve">Pacinje 13a (odcep Kristovič) </t>
  </si>
  <si>
    <t>Pacinje 30 (odcep Petrovič)</t>
  </si>
  <si>
    <t>JP 829951 kicar Velovlak</t>
  </si>
  <si>
    <t>JP 829991 Sp Velovlek (odcep Pihler)</t>
  </si>
  <si>
    <t>Ureditev ceste Kicar</t>
  </si>
  <si>
    <t>JP 829931 Sp. Velovlek</t>
  </si>
  <si>
    <t>JP 829931 Sp. velovlek</t>
  </si>
  <si>
    <t>preplastitev ceste Kicar - Vel. vrh</t>
  </si>
  <si>
    <t>Preplastitev cesteKicar - Štok</t>
  </si>
  <si>
    <t>JP 828628 (odcep Kodran)</t>
  </si>
  <si>
    <t>JP 828871in JP 829961 -Pacinje</t>
  </si>
  <si>
    <t>JP 830041 (Kicar Zelenko)</t>
  </si>
  <si>
    <t>Vlaganja v GJI - cesta</t>
  </si>
  <si>
    <t>Sanacija vrtec po neurju 2008 (Trobentica)</t>
  </si>
  <si>
    <t>Cesta Podvinci</t>
  </si>
  <si>
    <t>Energetska sanacija stavb Vrtca Ptuj (enota Trobentica)</t>
  </si>
  <si>
    <t>Sekundarna fek. kanalizacija Rogoznica</t>
  </si>
  <si>
    <t>Primarna kanalizacija Podvinci</t>
  </si>
  <si>
    <t>JR v Podvincih</t>
  </si>
  <si>
    <t>Sek. fekalna kanalizacija Nova vas pri Ptuju</t>
  </si>
  <si>
    <t>Izgradnja kanalizacije Budina-Spuhlja</t>
  </si>
  <si>
    <t>Cesta skozi Žabjak</t>
  </si>
  <si>
    <t>JR Rogoznica</t>
  </si>
  <si>
    <t>Igrišče v Podvincih</t>
  </si>
  <si>
    <t>Sek. fekalni kanal B ob Dornavski cesti</t>
  </si>
  <si>
    <t>Igrišče Velovlek</t>
  </si>
  <si>
    <t>Tribune Podvinci</t>
  </si>
  <si>
    <t>Izgradnja JR</t>
  </si>
  <si>
    <t>JR Podvinci</t>
  </si>
  <si>
    <t>Projektna dokumentacija JR Podvinci</t>
  </si>
  <si>
    <t>Rogoznica preplastitev, modernizacija</t>
  </si>
  <si>
    <t>Dornavska pločnik</t>
  </si>
  <si>
    <t>Športno rekreacijsko igrišče ob potoku Rogoznica</t>
  </si>
  <si>
    <t>Modernizacija cest - Podvinci</t>
  </si>
  <si>
    <t>Umestitev nove cestne povezave Slovenskogoriška (L.2017)</t>
  </si>
  <si>
    <t>Regionalna kolesarska povezava Ptuj - Desternik (L.2020)</t>
  </si>
  <si>
    <t>RKP Odsek 4 Ptuj - Dornava</t>
  </si>
  <si>
    <t>Cesta Kicar (Bezjak-Pihler)</t>
  </si>
  <si>
    <t>Cesta Žabjak - 1. faza</t>
  </si>
  <si>
    <t>Izgradnja kolsarske poti in pločnika Rogoznica - Podvinci</t>
  </si>
  <si>
    <t>Ureditev ceste Podvinci - odcep Kuhar (L.2020) - Zaklj. L.2020</t>
  </si>
  <si>
    <t>Ureditev ceste Žabjak - odcep Kocmut (L.2020)- Zaklj.L.2020</t>
  </si>
  <si>
    <t>Ureditev JP 832171 Žabjak - odcep Kores (L.2020)-Zaklj.L.2020</t>
  </si>
  <si>
    <t>Odškodnina za nepremičnini parc. št. 25 k.o. 402 Spuhlja</t>
  </si>
  <si>
    <t>Kupnina za solastniški delež nepremičnine parc. št. 649/1 k.o. 388 Rogoznica</t>
  </si>
  <si>
    <t>Izdelava poročila o vplivih na okolje za nadvišnaje odlagalnih polj I. faze</t>
  </si>
  <si>
    <t>Invsticijsko vzdrževalna dela na CERO GAJKE (postavka 52151)</t>
  </si>
  <si>
    <t xml:space="preserve">Rekonstrukcija ceste Budina - Brstje </t>
  </si>
  <si>
    <t xml:space="preserve">Kanalizacija CŠOD ŠTRK SPUHLJA </t>
  </si>
  <si>
    <t xml:space="preserve">Izgradnja športnega parka Spuhlja + Izgradnja igrišča za odbojko na mivki </t>
  </si>
  <si>
    <t>Kabliranje in zamenjava azbestnih vodovodnih cevi</t>
  </si>
  <si>
    <t>Sanacija ponikovalnikov in odvodnje meteorne vode na CERO GAJKE</t>
  </si>
  <si>
    <t>Izvedba zaključnih del - preplastitev javnih poti v Spuhlji</t>
  </si>
  <si>
    <t>Položitev infrastrukturnih vodov v zemljo v naselju Spuhlja</t>
  </si>
  <si>
    <t>Izgradnja kanalizacije Spuhlja</t>
  </si>
  <si>
    <t>Rekonstrukcija JR in cestišča z odvodnjo v Spuhlji</t>
  </si>
  <si>
    <t>Izvedba komunalne infrastrukture in objektov v Spuhlji</t>
  </si>
  <si>
    <t>Rekonstrukcija cest, infr. vodov , pločnik, JR</t>
  </si>
  <si>
    <t>Odvodnjavanje meteornih vod v Spuhlji</t>
  </si>
  <si>
    <t>Rekonstrukcija JR in cestišča z odvaj. V Spuhlji</t>
  </si>
  <si>
    <t>Rekonstrukcija ceste, pločnik, kolesarka v Spuhlji</t>
  </si>
  <si>
    <t>Kanal Budina -Spuhlja</t>
  </si>
  <si>
    <t>RKP Odsek 3 Ptuj - Markovci - Gorišnica</t>
  </si>
  <si>
    <t>nerazporejeno</t>
  </si>
  <si>
    <t>SPIRIT Slovenija</t>
  </si>
  <si>
    <t>Lokalne ceste</t>
  </si>
  <si>
    <t>Preplastitev in obnova lokalnih cest</t>
  </si>
  <si>
    <t>Rek.Cest.Inf.Vodov.Ploč.Koles.Poti JR</t>
  </si>
  <si>
    <t>Investicijsko vzdrževanje</t>
  </si>
  <si>
    <t>Razvojni program podeželja</t>
  </si>
  <si>
    <t>Modernizacija cest - Puhova</t>
  </si>
  <si>
    <t>Projektna dokumentacija</t>
  </si>
  <si>
    <t>Preplastitev, obnova lokalnih cest</t>
  </si>
  <si>
    <t>Mariborska-semafor,Borovo-prehod,Kuhar-prehod</t>
  </si>
  <si>
    <t>Ureditev avtobusnih postajališč v naselju Ptuj</t>
  </si>
  <si>
    <t>Investicije v teku (ceste), nakup OS</t>
  </si>
  <si>
    <t>Otroška igrišča na javnih površinah</t>
  </si>
  <si>
    <t>Vzdrževanje ulic, zelenic, pločnikov, trgov</t>
  </si>
  <si>
    <t>Ovire na cesti (ležeči policaji)</t>
  </si>
  <si>
    <t>Ureditev avobusnih postajališč v naselju Ptuj (L.2018)-Zaklj.L.2020</t>
  </si>
  <si>
    <t>2021 [EUR]</t>
  </si>
  <si>
    <t>Prenova glavnega nogometnega igrišča na Mestnem stadionu Ptuj</t>
  </si>
  <si>
    <t>Ureditev površin za pešce in kolesarje na Gregorčičevem drevoredu</t>
  </si>
  <si>
    <t>Rekonstrukcija ceste, pločnika, kolesarske poti Izog</t>
  </si>
  <si>
    <t>Ureditev kolesarskih povezav v naselju Ptuj - odsek 1</t>
  </si>
  <si>
    <t>Obnova atletskega stadiona</t>
  </si>
  <si>
    <t>Nakup elekronskih tarč v športni dvorani Mladika</t>
  </si>
  <si>
    <t>Kulturna dvorana Grajena -vgradnja TČ</t>
  </si>
  <si>
    <t>Kulturna dvorana Grajena -ureditev prostorov za društva</t>
  </si>
  <si>
    <t>Zamenjava ogrevanja in priprave tople sanitarne vode -NK Grajena</t>
  </si>
  <si>
    <t>Gostinski objekt in sanitarije -Ljudski vrt</t>
  </si>
  <si>
    <t>Odstranitev objekta Koteksa</t>
  </si>
  <si>
    <t>Odstranitev objektov na Dravski ulici</t>
  </si>
  <si>
    <t>Urbani vrtovi</t>
  </si>
  <si>
    <t>Športni park Jezero</t>
  </si>
  <si>
    <t>Izgradnja prizidka NK Podvinci</t>
  </si>
  <si>
    <t>PGD Grajena - nakup Gac 24/60</t>
  </si>
  <si>
    <t>PGD Kicar - nakup GVM</t>
  </si>
  <si>
    <t>PGD Podvinci sofin. Gasilske prikolice</t>
  </si>
  <si>
    <t>PGD Pacinje - sofinanciranje izgradnje gas. Doma</t>
  </si>
  <si>
    <t>Ureditev novih dostopov v OŠ Olge Meglič in Prešernove 29 ter zagotovitev požarne varnosti</t>
  </si>
  <si>
    <t>Rekonstrukcija ostrešja OŠ Olge Meglič</t>
  </si>
  <si>
    <t>Revitalizacija Stare steklarske in Vrazovega trga s pripadajočimi ulicami</t>
  </si>
  <si>
    <t xml:space="preserve"> LC  060031 Gomila - Krčevina pri Vurbergu (od h.št.4 do odcepa za h.št.104i) v ČS GRAJENA (š 5 m, d 420 m)</t>
  </si>
  <si>
    <t>Asfaltiranje gramozirane ceste JP 829511 Krčevina pri Vurbergu (od h.št. 157 do h.št. 154e v ČS GRAJENA (š 4 m, d 250 m)</t>
  </si>
  <si>
    <t>Prečna pot 9h z odcepom do Krajnc v ČS ROGOZNICA (š 4 m, d 540 m)</t>
  </si>
  <si>
    <t>Cesta Podvinci – Spodnji Velovlek (ureditev šolske poti) ČS ROGOZNICA (š 5,5 m, d 600 m)</t>
  </si>
  <si>
    <t>Reševa ulica v ČS PANORAMA (š 5 m, d 120 m)</t>
  </si>
  <si>
    <t>Cesta LC328091 od križišča z Raičevo ulico do trgovine na Vičavi (mimo vojašnice) (d 600)</t>
  </si>
  <si>
    <t>Ulica 5. Prekomorske (odsek od OŠ Ljudski vrt – križišča z Volkmerjevo cesto) v ČS LJUDSKI VRT v dolžini 840 m</t>
  </si>
  <si>
    <t>Prizidava z rekonstrukcijo in energetsko sanacijo OŠ Mladika II. faza</t>
  </si>
  <si>
    <t xml:space="preserve">INVESTICIJE V ČETRNIH SKUPNOSTIH OD LETA 2002 NAPREJ </t>
  </si>
  <si>
    <t>Odkup zemljišč za novo deponijo</t>
  </si>
  <si>
    <t>Športno igrišče v Spuhlji</t>
  </si>
  <si>
    <t>Otroška igrala</t>
  </si>
  <si>
    <t>RKP Odsek 2 Ptuj - Juršinci</t>
  </si>
  <si>
    <t>Izgradnja infrastrukture ob deponiji</t>
  </si>
  <si>
    <t xml:space="preserve">Najemnina večnamenske dvorane v Spuhlji </t>
  </si>
  <si>
    <t>OPOMBA:</t>
  </si>
  <si>
    <r>
      <t xml:space="preserve">Projekti označeni </t>
    </r>
    <r>
      <rPr>
        <b/>
        <sz val="12"/>
        <color rgb="FF00B050"/>
        <rFont val="Calibri"/>
        <family val="2"/>
        <charset val="238"/>
        <scheme val="minor"/>
      </rPr>
      <t xml:space="preserve">z zeleno barvo </t>
    </r>
    <r>
      <rPr>
        <b/>
        <sz val="12"/>
        <rFont val="Calibri"/>
        <family val="2"/>
        <charset val="238"/>
        <scheme val="minor"/>
      </rPr>
      <t>so v teku in še niso zaključeni.</t>
    </r>
  </si>
  <si>
    <t>Seznam se dopolnjuje.</t>
  </si>
  <si>
    <t>2022 [EUR]</t>
  </si>
  <si>
    <t>Ureditev ribnika na Turnišču pri Domu Krajanov Turnišče</t>
  </si>
  <si>
    <t>Sprehod brez smeti</t>
  </si>
  <si>
    <t>Prizidava z rekonstrukcijo in energetsko sanacijo OŠ Mladika I. faza</t>
  </si>
  <si>
    <t>Večnamenska dvorana Spuhlja - AED</t>
  </si>
  <si>
    <t>PGD Spuhlja - nakup vozila GVC 16/25</t>
  </si>
  <si>
    <t>PGD Spuhlja - nakup vozila GVM-1</t>
  </si>
  <si>
    <t>PGD Turnišče - nakup gasilskega vozila GVC-1</t>
  </si>
  <si>
    <t xml:space="preserve">Ureditev okolice OŠ Olge Meglič </t>
  </si>
  <si>
    <t>Izvedba požarne varnosti na CERO Gajke v Skladu z Uredbo o skladiščenju trdnih gorljivih odpadkov na prostem</t>
  </si>
  <si>
    <t>Sanacija dotrajanih asfaltnih površin na CERO Gajke pri kompostarni</t>
  </si>
  <si>
    <t>Dom krajanov Budina - Brstje</t>
  </si>
  <si>
    <t>Delež MOP k projektu Revivis- adaptacija</t>
  </si>
  <si>
    <t>Razsvetljava Mestnega stadiona Ptuj</t>
  </si>
  <si>
    <t>Enota Narcisa -selitev uprave Vrtca Ptuj</t>
  </si>
  <si>
    <t>Obnova Mestne hiše</t>
  </si>
  <si>
    <t>Ureditev igrišča in objekta ŠD Rogoznica</t>
  </si>
  <si>
    <t>Odvajanje in čiščenje odpadne vode v porečju Drave  -MO Ptuj</t>
  </si>
  <si>
    <t>Vrtec Ptuj - nakup kombija za razvoz hrane (za vse enote)</t>
  </si>
  <si>
    <t>Vrtec Ptuj - plinski kotel 200 L, 150 L- centralna kuhinja</t>
  </si>
  <si>
    <t xml:space="preserve">ČS Center </t>
  </si>
  <si>
    <t>Vrtec Ptuj - nakup traktorske kosilnice (za vse enote)</t>
  </si>
  <si>
    <t xml:space="preserve">CŠ Center </t>
  </si>
  <si>
    <t>Vrtec Ptuj - zamenjava peči v Enoti Tulipan</t>
  </si>
  <si>
    <t xml:space="preserve">Vrtec Ptuj - voziček za transport vozil - centralna kuhinja </t>
  </si>
  <si>
    <t xml:space="preserve">Vrtec Ptuj - likalna deska - centralna pralnica </t>
  </si>
  <si>
    <t>Vrtec Ptuj - pomivlni stroj 3 kom - Narcisa, Marjetica, Spominčica</t>
  </si>
  <si>
    <t>Doživljajski park</t>
  </si>
  <si>
    <t>Pitnik pri OŠ Breg</t>
  </si>
  <si>
    <t>Žive ulice - ulične predstave</t>
  </si>
  <si>
    <t>Fitnes na prostem v ŠP Spuhla</t>
  </si>
  <si>
    <t>Servisne postaje za kolesa</t>
  </si>
  <si>
    <t>Otroška igrala v ŠP Grajena</t>
  </si>
  <si>
    <t>Počivališče za pohodnike</t>
  </si>
  <si>
    <t>Ureditev mestne tržnice</t>
  </si>
  <si>
    <t>Zamenjava vodovodnega cevovoda Jurčičeva, Praprotnikova</t>
  </si>
  <si>
    <t>ČS Breg-Turnišče</t>
  </si>
  <si>
    <t>Izgradnja ceste C v Rabelčji vasi 1. faza (2021), 2. in 3. faza (2022-     )</t>
  </si>
  <si>
    <t>Povezovalna cesta III (Peršonova - Volkmerjeva)</t>
  </si>
  <si>
    <t>Zamenjava vodovoda ulica 5. Prekomorske</t>
  </si>
  <si>
    <t xml:space="preserve">Peršonova ulica </t>
  </si>
  <si>
    <t>Ureditev kolesarske povezave na Rogozniški cesti</t>
  </si>
  <si>
    <t>Sanacija kanalizacijske cevi in sifona pod Ptujskim jezerom</t>
  </si>
  <si>
    <t xml:space="preserve">Izgradnja JR </t>
  </si>
  <si>
    <t>Izgradnja JR - Krčevina pri Vurbergu (Čreta 2022)</t>
  </si>
  <si>
    <t>Preplastitev JP 828451 Grajenščak (od križišča LC 328151 do h.št. 29) v ČS GRAJENA  (š 4 m, 348 m)</t>
  </si>
  <si>
    <t>Obnova Vodove ulice in del Osterčeve ulice</t>
  </si>
  <si>
    <t>Obnova cesta ulice Vide Alič proti Maistrovi ulici LK 329591 v ČS PANORAMA (d 120 m)</t>
  </si>
  <si>
    <t>Asfaltiranje dela poti na nepremičnini katastrska občina 402-Spuhlja, parcela 831/2 v ČS SPUHLJA (š 2,5m, d 50m)</t>
  </si>
  <si>
    <t>2023 [EUR]</t>
  </si>
  <si>
    <t>Družabni prostor – namizni tenis, šah, rusko kegljišče</t>
  </si>
  <si>
    <t>Medgeneracijski prostor za Domom krajanov Rogoznica</t>
  </si>
  <si>
    <t>Trajnostno preoblikovanje javne turist. infrastr. v TD Ptuj (PP 66198) - osvetlitev + označitev turist. znamenitosti</t>
  </si>
  <si>
    <t>ČS Center, ČS Breg-Turnišče</t>
  </si>
  <si>
    <t>Obnove cest (Rogoznica)</t>
  </si>
  <si>
    <t>Obnove cest (Nov vas, Kicar-Žabjak, Pacinje)</t>
  </si>
  <si>
    <t>Obnove cest (Kicar)</t>
  </si>
  <si>
    <t>Podvinci (odcep Čeh)</t>
  </si>
  <si>
    <t>Ureditev Panorame - pilotna aktivnost projekta Transfer</t>
  </si>
  <si>
    <t>Obnove cest (Štuki)</t>
  </si>
  <si>
    <t>Obnove cest (Krčevina)</t>
  </si>
  <si>
    <t>Izgradnja vodovoda (Črtkova)</t>
  </si>
  <si>
    <t>Obnove cest (Ljudski vrt)</t>
  </si>
  <si>
    <t>Obnove cest (Ulica Jožefe Lackove)</t>
  </si>
  <si>
    <t>Obnove cest (Krčevina pri Vurbergu)</t>
  </si>
  <si>
    <t>Obnove cest (Grajenščak, Krčevina pri Vurbergu)</t>
  </si>
  <si>
    <t>Obnove cest (Mestni Vrh, Krčevina)</t>
  </si>
  <si>
    <t>Obnove cest (Grajenščak, Mestni vrh)</t>
  </si>
  <si>
    <t>JP 828431 (odcep Črnko)</t>
  </si>
  <si>
    <t>Investicija v OŠ O. Meglič-delež MOP</t>
  </si>
  <si>
    <t>Modernizacija javne poti JP 830 621, povezava kolesarske poti z Mitrejem v ČS BREG-TURNIŠČE (š 3 m, d 180 m)</t>
  </si>
  <si>
    <t>Učilnica na prostem in zeliščna učna pot pri OŠ Breg</t>
  </si>
  <si>
    <t>Obnove cest (Zagrebška cesta)</t>
  </si>
  <si>
    <t>Obnove cest (Pločnik ob Zagrebški cesti)</t>
  </si>
  <si>
    <t>Obnove cest (Mariborska c.-Rogaška cesta)</t>
  </si>
  <si>
    <t>Obnove cest (Selska cesta, Draženska cesta)</t>
  </si>
  <si>
    <t>Dobava robotskih kosilnic v Špornem parku Grajena</t>
  </si>
  <si>
    <t>Ureditev igrišča Ljudski vrt</t>
  </si>
  <si>
    <t>Posodobitev strelišča v Športni dvorani Mladika</t>
  </si>
  <si>
    <t>Belšakova ulica</t>
  </si>
  <si>
    <t>PGD Ptuj - nabava gasilskega vozila z cisterno GVC-2</t>
  </si>
  <si>
    <t>PGD Ptuj - nabava gasilskega vozila za logistiko GVL-1</t>
  </si>
  <si>
    <t>PGD Ptuj - obnova gasilske avtocisterne (GVC-3 2010) zaradi puščanja</t>
  </si>
  <si>
    <t>Vrtec Ptuj – robotska kosilnica</t>
  </si>
  <si>
    <t>Vrtec Ptuj – panelna ograja z vrati</t>
  </si>
  <si>
    <t xml:space="preserve">Vrtec Ptuj – Čistilni stroj Genie </t>
  </si>
  <si>
    <t xml:space="preserve">Vrtec Ptuj – robotska kosilnica </t>
  </si>
  <si>
    <t xml:space="preserve">Vrtec Ptuj – preureditev prostorov za upravo v Enoti Zvonček </t>
  </si>
  <si>
    <t>Izvedba tehnoloških ukrepov za preprečitev poplav med Rogozniško in Puhovo ulico</t>
  </si>
  <si>
    <t>Razširitev ceste Na postajo</t>
  </si>
  <si>
    <t>Ureditev dela Volkmerjeve ceste - Mestni vrh v dolžini 880 m</t>
  </si>
  <si>
    <t>Postavitev treh kopij rimskodobnih spomenikov - pilotna aktivnost projekta Archeodanube</t>
  </si>
  <si>
    <t xml:space="preserve">Javno dostopni defibrilator (AED) pri Domu krajanov Turnišče </t>
  </si>
  <si>
    <t>Motorični park ob Večnamenski dvorani Spuhlja</t>
  </si>
  <si>
    <t>Športni park »Pri Roku</t>
  </si>
  <si>
    <t xml:space="preserve">Ozelenitev starega mestnega jedra </t>
  </si>
  <si>
    <t>Hitra polnilnica za električna vozila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</si>
</sst>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164" fontId="0" fillId="0" borderId="1" xfId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right" vertical="top"/>
    </xf>
    <xf numFmtId="164" fontId="1" fillId="0" borderId="1" xfId="1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 wrapText="1"/>
    </xf>
    <xf numFmtId="164" fontId="0" fillId="0" borderId="6" xfId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0" fillId="0" borderId="1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4" fillId="0" borderId="0" xfId="0" applyNumberFormat="1" applyFont="1"/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/>
    <xf numFmtId="4" fontId="3" fillId="0" borderId="0" xfId="0" applyNumberFormat="1" applyFont="1" applyAlignment="1">
      <alignment horizontal="left" vertical="center"/>
    </xf>
    <xf numFmtId="0" fontId="0" fillId="0" borderId="1" xfId="0" applyBorder="1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0" fontId="9" fillId="0" borderId="0" xfId="0" applyFont="1" applyFill="1" applyAlignment="1">
      <alignment horizontal="right" vertical="center"/>
    </xf>
    <xf numFmtId="0" fontId="8" fillId="0" borderId="0" xfId="0" applyFont="1" applyFill="1"/>
    <xf numFmtId="4" fontId="8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4" fontId="0" fillId="0" borderId="0" xfId="0" applyNumberFormat="1" applyFill="1"/>
    <xf numFmtId="4" fontId="6" fillId="0" borderId="0" xfId="0" applyNumberFormat="1" applyFont="1" applyFill="1"/>
    <xf numFmtId="2" fontId="0" fillId="0" borderId="1" xfId="0" applyNumberFormat="1" applyFont="1" applyBorder="1" applyAlignment="1">
      <alignment horizontal="right" vertical="center" wrapText="1"/>
    </xf>
    <xf numFmtId="2" fontId="0" fillId="0" borderId="1" xfId="1" applyNumberFormat="1" applyFont="1" applyBorder="1" applyAlignment="1">
      <alignment horizontal="right" vertical="center" wrapText="1"/>
    </xf>
    <xf numFmtId="2" fontId="1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/>
    <xf numFmtId="4" fontId="3" fillId="0" borderId="0" xfId="0" applyNumberFormat="1" applyFont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4" fontId="0" fillId="0" borderId="4" xfId="0" applyNumberFormat="1" applyFont="1" applyBorder="1" applyAlignment="1">
      <alignment horizontal="left" vertical="top" wrapText="1"/>
    </xf>
    <xf numFmtId="4" fontId="0" fillId="0" borderId="8" xfId="0" applyNumberFormat="1" applyFont="1" applyBorder="1" applyAlignment="1">
      <alignment horizontal="left" vertical="center" wrapText="1"/>
    </xf>
    <xf numFmtId="4" fontId="0" fillId="0" borderId="4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top"/>
    </xf>
    <xf numFmtId="0" fontId="2" fillId="5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left" vertical="center" wrapText="1"/>
    </xf>
    <xf numFmtId="0" fontId="0" fillId="0" borderId="5" xfId="0" applyBorder="1"/>
    <xf numFmtId="0" fontId="8" fillId="6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right" vertical="center" wrapText="1"/>
    </xf>
    <xf numFmtId="2" fontId="8" fillId="0" borderId="1" xfId="1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0" borderId="1" xfId="0" applyFont="1" applyBorder="1"/>
    <xf numFmtId="0" fontId="8" fillId="0" borderId="1" xfId="0" applyFont="1" applyBorder="1"/>
    <xf numFmtId="2" fontId="10" fillId="0" borderId="1" xfId="1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right" vertical="center" wrapText="1"/>
    </xf>
    <xf numFmtId="2" fontId="0" fillId="0" borderId="1" xfId="1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10" fillId="0" borderId="4" xfId="0" applyFont="1" applyBorder="1"/>
    <xf numFmtId="3" fontId="0" fillId="0" borderId="1" xfId="0" applyNumberFormat="1" applyBorder="1"/>
    <xf numFmtId="3" fontId="2" fillId="0" borderId="1" xfId="0" applyNumberFormat="1" applyFont="1" applyBorder="1"/>
    <xf numFmtId="0" fontId="8" fillId="0" borderId="4" xfId="0" applyFont="1" applyBorder="1" applyAlignment="1">
      <alignment wrapText="1"/>
    </xf>
    <xf numFmtId="2" fontId="8" fillId="0" borderId="1" xfId="1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0" fontId="10" fillId="6" borderId="4" xfId="0" applyFont="1" applyFill="1" applyBorder="1" applyAlignment="1">
      <alignment horizontal="left" vertical="center" wrapText="1"/>
    </xf>
    <xf numFmtId="2" fontId="0" fillId="0" borderId="1" xfId="0" applyNumberFormat="1" applyBorder="1"/>
    <xf numFmtId="0" fontId="10" fillId="0" borderId="4" xfId="0" applyFont="1" applyBorder="1" applyAlignment="1">
      <alignment wrapText="1"/>
    </xf>
    <xf numFmtId="2" fontId="10" fillId="0" borderId="1" xfId="1" applyNumberFormat="1" applyFont="1" applyBorder="1" applyAlignment="1">
      <alignment horizontal="right" vertical="center"/>
    </xf>
    <xf numFmtId="3" fontId="10" fillId="0" borderId="1" xfId="0" applyNumberFormat="1" applyFont="1" applyBorder="1"/>
    <xf numFmtId="3" fontId="13" fillId="0" borderId="1" xfId="0" applyNumberFormat="1" applyFont="1" applyBorder="1"/>
    <xf numFmtId="2" fontId="8" fillId="0" borderId="1" xfId="0" applyNumberFormat="1" applyFont="1" applyBorder="1"/>
    <xf numFmtId="0" fontId="0" fillId="4" borderId="7" xfId="0" applyFont="1" applyFill="1" applyBorder="1" applyAlignment="1">
      <alignment horizontal="center" vertical="center"/>
    </xf>
    <xf numFmtId="2" fontId="0" fillId="0" borderId="5" xfId="0" applyNumberFormat="1" applyFont="1" applyBorder="1" applyAlignment="1">
      <alignment horizontal="right" vertical="center" wrapText="1"/>
    </xf>
    <xf numFmtId="2" fontId="0" fillId="0" borderId="5" xfId="1" applyNumberFormat="1" applyFont="1" applyBorder="1" applyAlignment="1">
      <alignment horizontal="right" vertical="center" wrapText="1"/>
    </xf>
    <xf numFmtId="2" fontId="1" fillId="0" borderId="5" xfId="1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8" fillId="0" borderId="4" xfId="0" applyFont="1" applyFill="1" applyBorder="1" applyAlignment="1">
      <alignment horizontal="left" vertical="center" wrapText="1"/>
    </xf>
    <xf numFmtId="2" fontId="10" fillId="0" borderId="1" xfId="0" applyNumberFormat="1" applyFont="1" applyBorder="1"/>
    <xf numFmtId="2" fontId="12" fillId="0" borderId="1" xfId="0" applyNumberFormat="1" applyFont="1" applyBorder="1"/>
    <xf numFmtId="2" fontId="13" fillId="0" borderId="1" xfId="0" applyNumberFormat="1" applyFont="1" applyBorder="1"/>
    <xf numFmtId="2" fontId="3" fillId="0" borderId="0" xfId="0" applyNumberFormat="1" applyFont="1" applyAlignment="1">
      <alignment horizontal="center" vertical="center"/>
    </xf>
    <xf numFmtId="0" fontId="0" fillId="0" borderId="0" xfId="0" applyBorder="1"/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6" borderId="4" xfId="0" applyFont="1" applyFill="1" applyBorder="1" applyAlignment="1">
      <alignment wrapText="1"/>
    </xf>
    <xf numFmtId="0" fontId="8" fillId="6" borderId="1" xfId="0" applyFont="1" applyFill="1" applyBorder="1" applyAlignment="1">
      <alignment horizontal="left" vertical="center"/>
    </xf>
    <xf numFmtId="2" fontId="8" fillId="6" borderId="1" xfId="0" applyNumberFormat="1" applyFont="1" applyFill="1" applyBorder="1" applyAlignment="1">
      <alignment horizontal="right" vertical="center" wrapText="1"/>
    </xf>
    <xf numFmtId="2" fontId="8" fillId="6" borderId="1" xfId="1" applyNumberFormat="1" applyFont="1" applyFill="1" applyBorder="1" applyAlignment="1">
      <alignment horizontal="right" vertical="center" wrapText="1"/>
    </xf>
    <xf numFmtId="2" fontId="8" fillId="6" borderId="1" xfId="1" applyNumberFormat="1" applyFont="1" applyFill="1" applyBorder="1" applyAlignment="1">
      <alignment horizontal="right" vertical="center"/>
    </xf>
    <xf numFmtId="2" fontId="12" fillId="6" borderId="1" xfId="1" applyNumberFormat="1" applyFont="1" applyFill="1" applyBorder="1" applyAlignment="1">
      <alignment horizontal="right" vertical="center"/>
    </xf>
    <xf numFmtId="0" fontId="8" fillId="6" borderId="0" xfId="0" applyFont="1" applyFill="1"/>
    <xf numFmtId="0" fontId="15" fillId="0" borderId="1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4" fontId="16" fillId="0" borderId="0" xfId="0" applyNumberFormat="1" applyFont="1"/>
    <xf numFmtId="4" fontId="17" fillId="0" borderId="1" xfId="0" applyNumberFormat="1" applyFont="1" applyBorder="1"/>
    <xf numFmtId="2" fontId="0" fillId="0" borderId="1" xfId="0" applyNumberFormat="1" applyFont="1" applyBorder="1"/>
    <xf numFmtId="4" fontId="0" fillId="0" borderId="1" xfId="0" applyNumberFormat="1" applyFont="1" applyBorder="1"/>
    <xf numFmtId="4" fontId="2" fillId="0" borderId="1" xfId="0" applyNumberFormat="1" applyFont="1" applyBorder="1"/>
    <xf numFmtId="0" fontId="0" fillId="0" borderId="0" xfId="0" applyFont="1"/>
    <xf numFmtId="0" fontId="0" fillId="0" borderId="4" xfId="0" applyBorder="1" applyAlignment="1">
      <alignment wrapText="1"/>
    </xf>
    <xf numFmtId="4" fontId="2" fillId="7" borderId="1" xfId="0" applyNumberFormat="1" applyFont="1" applyFill="1" applyBorder="1" applyAlignment="1">
      <alignment horizontal="right" vertical="center"/>
    </xf>
    <xf numFmtId="4" fontId="2" fillId="7" borderId="1" xfId="1" applyNumberFormat="1" applyFont="1" applyFill="1" applyBorder="1" applyAlignment="1">
      <alignment horizontal="right" vertical="center"/>
    </xf>
    <xf numFmtId="4" fontId="6" fillId="7" borderId="1" xfId="0" applyNumberFormat="1" applyFont="1" applyFill="1" applyBorder="1" applyAlignment="1">
      <alignment horizontal="right" vertical="center"/>
    </xf>
    <xf numFmtId="2" fontId="8" fillId="0" borderId="1" xfId="0" applyNumberFormat="1" applyFont="1" applyBorder="1" applyAlignment="1">
      <alignment vertical="center"/>
    </xf>
    <xf numFmtId="2" fontId="13" fillId="0" borderId="1" xfId="1" applyNumberFormat="1" applyFont="1" applyBorder="1" applyAlignment="1">
      <alignment horizontal="righ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1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2" fontId="10" fillId="0" borderId="5" xfId="0" applyNumberFormat="1" applyFont="1" applyBorder="1"/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91"/>
  <sheetViews>
    <sheetView tabSelected="1" topLeftCell="K553" zoomScale="90" zoomScaleNormal="90" workbookViewId="0">
      <selection activeCell="Y584" sqref="Y584"/>
    </sheetView>
  </sheetViews>
  <sheetFormatPr defaultColWidth="15.7109375" defaultRowHeight="15" x14ac:dyDescent="0.25"/>
  <cols>
    <col min="1" max="1" width="66.42578125" style="50" customWidth="1"/>
    <col min="2" max="2" width="42.7109375" customWidth="1"/>
    <col min="3" max="3" width="18" bestFit="1" customWidth="1"/>
    <col min="21" max="24" width="18.5703125" customWidth="1"/>
    <col min="25" max="25" width="24.28515625" style="44" customWidth="1"/>
    <col min="26" max="26" width="36.7109375" customWidth="1"/>
  </cols>
  <sheetData>
    <row r="1" spans="1:25" x14ac:dyDescent="0.25">
      <c r="A1" s="128" t="s">
        <v>0</v>
      </c>
      <c r="B1" s="136" t="s">
        <v>65</v>
      </c>
      <c r="C1" s="132" t="s">
        <v>475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62"/>
      <c r="W1" s="62"/>
      <c r="X1" s="62"/>
      <c r="Y1" s="130" t="s">
        <v>1</v>
      </c>
    </row>
    <row r="2" spans="1:25" x14ac:dyDescent="0.25">
      <c r="A2" s="129"/>
      <c r="B2" s="137"/>
      <c r="C2" s="93" t="s">
        <v>2</v>
      </c>
      <c r="D2" s="93" t="s">
        <v>3</v>
      </c>
      <c r="E2" s="93" t="s">
        <v>4</v>
      </c>
      <c r="F2" s="93" t="s">
        <v>5</v>
      </c>
      <c r="G2" s="93" t="s">
        <v>6</v>
      </c>
      <c r="H2" s="93" t="s">
        <v>7</v>
      </c>
      <c r="I2" s="93" t="s">
        <v>8</v>
      </c>
      <c r="J2" s="93" t="s">
        <v>9</v>
      </c>
      <c r="K2" s="93" t="s">
        <v>10</v>
      </c>
      <c r="L2" s="93" t="s">
        <v>11</v>
      </c>
      <c r="M2" s="93" t="s">
        <v>12</v>
      </c>
      <c r="N2" s="93" t="s">
        <v>13</v>
      </c>
      <c r="O2" s="93" t="s">
        <v>14</v>
      </c>
      <c r="P2" s="93" t="s">
        <v>15</v>
      </c>
      <c r="Q2" s="93" t="s">
        <v>16</v>
      </c>
      <c r="R2" s="93" t="s">
        <v>17</v>
      </c>
      <c r="S2" s="93" t="s">
        <v>18</v>
      </c>
      <c r="T2" s="93" t="s">
        <v>19</v>
      </c>
      <c r="U2" s="93" t="s">
        <v>20</v>
      </c>
      <c r="V2" s="93" t="s">
        <v>444</v>
      </c>
      <c r="W2" s="93" t="s">
        <v>485</v>
      </c>
      <c r="X2" s="93" t="s">
        <v>534</v>
      </c>
      <c r="Y2" s="131"/>
    </row>
    <row r="3" spans="1:25" s="104" customFormat="1" x14ac:dyDescent="0.25">
      <c r="A3" s="98" t="s">
        <v>176</v>
      </c>
      <c r="B3" s="8" t="s">
        <v>67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>
        <v>8296</v>
      </c>
      <c r="O3" s="40"/>
      <c r="P3" s="40"/>
      <c r="Q3" s="39"/>
      <c r="R3" s="39"/>
      <c r="S3" s="40"/>
      <c r="T3" s="40"/>
      <c r="U3" s="41"/>
      <c r="V3" s="41"/>
      <c r="W3" s="41"/>
      <c r="X3" s="41"/>
      <c r="Y3" s="16">
        <v>8296</v>
      </c>
    </row>
    <row r="4" spans="1:25" s="104" customFormat="1" x14ac:dyDescent="0.25">
      <c r="A4" s="98" t="s">
        <v>83</v>
      </c>
      <c r="B4" s="8" t="s">
        <v>67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>
        <v>150858</v>
      </c>
      <c r="P4" s="40"/>
      <c r="Q4" s="39"/>
      <c r="R4" s="39"/>
      <c r="S4" s="40"/>
      <c r="T4" s="40"/>
      <c r="U4" s="41"/>
      <c r="V4" s="41"/>
      <c r="W4" s="41"/>
      <c r="X4" s="41"/>
      <c r="Y4" s="16">
        <v>150858</v>
      </c>
    </row>
    <row r="5" spans="1:25" s="104" customFormat="1" x14ac:dyDescent="0.25">
      <c r="A5" s="98" t="s">
        <v>84</v>
      </c>
      <c r="B5" s="8" t="s">
        <v>67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  <c r="P5" s="40">
        <v>25000</v>
      </c>
      <c r="Q5" s="39"/>
      <c r="R5" s="39"/>
      <c r="S5" s="40"/>
      <c r="T5" s="40"/>
      <c r="U5" s="41"/>
      <c r="V5" s="41"/>
      <c r="W5" s="41"/>
      <c r="X5" s="41"/>
      <c r="Y5" s="16">
        <v>25000</v>
      </c>
    </row>
    <row r="6" spans="1:25" s="104" customFormat="1" x14ac:dyDescent="0.25">
      <c r="A6" s="98" t="s">
        <v>87</v>
      </c>
      <c r="B6" s="8" t="s">
        <v>67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40"/>
      <c r="Q6" s="39"/>
      <c r="R6" s="39"/>
      <c r="S6" s="40"/>
      <c r="T6" s="40"/>
      <c r="U6" s="41">
        <v>15000</v>
      </c>
      <c r="V6" s="41"/>
      <c r="W6" s="41"/>
      <c r="X6" s="41"/>
      <c r="Y6" s="16">
        <v>15000</v>
      </c>
    </row>
    <row r="7" spans="1:25" s="104" customFormat="1" x14ac:dyDescent="0.25">
      <c r="A7" s="3" t="s">
        <v>177</v>
      </c>
      <c r="B7" s="8" t="s">
        <v>67</v>
      </c>
      <c r="C7" s="39"/>
      <c r="D7" s="39"/>
      <c r="E7" s="39"/>
      <c r="F7" s="26"/>
      <c r="G7" s="39"/>
      <c r="H7" s="39"/>
      <c r="I7" s="39"/>
      <c r="J7" s="39"/>
      <c r="K7" s="39"/>
      <c r="L7" s="39"/>
      <c r="M7" s="39">
        <v>2890.31</v>
      </c>
      <c r="N7" s="39"/>
      <c r="O7" s="40"/>
      <c r="P7" s="40"/>
      <c r="Q7" s="39"/>
      <c r="R7" s="39"/>
      <c r="S7" s="40"/>
      <c r="T7" s="40"/>
      <c r="U7" s="41"/>
      <c r="V7" s="41"/>
      <c r="W7" s="41"/>
      <c r="X7" s="41"/>
      <c r="Y7" s="16">
        <v>2890.31</v>
      </c>
    </row>
    <row r="8" spans="1:25" ht="30" x14ac:dyDescent="0.25">
      <c r="A8" s="49" t="s">
        <v>178</v>
      </c>
      <c r="B8" s="10" t="s">
        <v>67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>
        <v>49809</v>
      </c>
      <c r="O8" s="95"/>
      <c r="P8" s="95"/>
      <c r="Q8" s="94"/>
      <c r="R8" s="94"/>
      <c r="S8" s="95"/>
      <c r="T8" s="95"/>
      <c r="U8" s="96"/>
      <c r="V8" s="96"/>
      <c r="W8" s="96"/>
      <c r="X8" s="96"/>
      <c r="Y8" s="97">
        <v>49809</v>
      </c>
    </row>
    <row r="9" spans="1:25" x14ac:dyDescent="0.25">
      <c r="A9" s="46" t="s">
        <v>179</v>
      </c>
      <c r="B9" s="8" t="s">
        <v>67</v>
      </c>
      <c r="C9" s="39"/>
      <c r="D9" s="39"/>
      <c r="E9" s="39"/>
      <c r="F9" s="39"/>
      <c r="G9" s="39"/>
      <c r="H9" s="39"/>
      <c r="I9" s="39"/>
      <c r="J9" s="39"/>
      <c r="K9" s="39">
        <v>81205</v>
      </c>
      <c r="L9" s="39"/>
      <c r="M9" s="39"/>
      <c r="N9" s="39"/>
      <c r="O9" s="40"/>
      <c r="P9" s="40"/>
      <c r="Q9" s="39"/>
      <c r="R9" s="39"/>
      <c r="S9" s="40"/>
      <c r="T9" s="40"/>
      <c r="U9" s="41"/>
      <c r="V9" s="41"/>
      <c r="W9" s="41"/>
      <c r="X9" s="41"/>
      <c r="Y9" s="16">
        <v>81205</v>
      </c>
    </row>
    <row r="10" spans="1:25" x14ac:dyDescent="0.25">
      <c r="A10" s="46" t="s">
        <v>180</v>
      </c>
      <c r="B10" s="8" t="s">
        <v>67</v>
      </c>
      <c r="C10" s="39"/>
      <c r="D10" s="39"/>
      <c r="E10" s="39"/>
      <c r="F10" s="39"/>
      <c r="G10" s="39"/>
      <c r="H10" s="39"/>
      <c r="I10" s="39"/>
      <c r="J10" s="39"/>
      <c r="K10" s="39"/>
      <c r="L10" s="46">
        <v>6592</v>
      </c>
      <c r="M10" s="39"/>
      <c r="N10" s="39"/>
      <c r="O10" s="40"/>
      <c r="P10" s="40"/>
      <c r="Q10" s="39"/>
      <c r="R10" s="39"/>
      <c r="S10" s="40"/>
      <c r="T10" s="40"/>
      <c r="U10" s="41"/>
      <c r="V10" s="41"/>
      <c r="W10" s="41"/>
      <c r="X10" s="41"/>
      <c r="Y10" s="16">
        <v>6592</v>
      </c>
    </row>
    <row r="11" spans="1:25" ht="30" x14ac:dyDescent="0.25">
      <c r="A11" s="49" t="s">
        <v>181</v>
      </c>
      <c r="B11" s="8" t="s">
        <v>67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>
        <v>29853</v>
      </c>
      <c r="N11" s="39"/>
      <c r="O11" s="40"/>
      <c r="P11" s="40"/>
      <c r="Q11" s="39"/>
      <c r="R11" s="39"/>
      <c r="S11" s="40"/>
      <c r="T11" s="40"/>
      <c r="U11" s="41"/>
      <c r="V11" s="41"/>
      <c r="W11" s="41"/>
      <c r="X11" s="41"/>
      <c r="Y11" s="16">
        <v>29853</v>
      </c>
    </row>
    <row r="12" spans="1:25" x14ac:dyDescent="0.25">
      <c r="A12" s="46" t="s">
        <v>182</v>
      </c>
      <c r="B12" s="8" t="s">
        <v>67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>
        <v>27000</v>
      </c>
      <c r="O12" s="40"/>
      <c r="P12" s="40"/>
      <c r="Q12" s="39"/>
      <c r="R12" s="39"/>
      <c r="S12" s="40"/>
      <c r="T12" s="40"/>
      <c r="U12" s="41"/>
      <c r="V12" s="41"/>
      <c r="W12" s="41"/>
      <c r="X12" s="41"/>
      <c r="Y12" s="16">
        <v>27000</v>
      </c>
    </row>
    <row r="13" spans="1:25" x14ac:dyDescent="0.25">
      <c r="A13" s="46" t="s">
        <v>183</v>
      </c>
      <c r="B13" s="8" t="s">
        <v>67</v>
      </c>
      <c r="C13" s="39"/>
      <c r="D13" s="39"/>
      <c r="E13" s="39"/>
      <c r="F13" s="39"/>
      <c r="G13" s="39"/>
      <c r="H13" s="39"/>
      <c r="I13" s="39">
        <v>1825124.28</v>
      </c>
      <c r="J13" s="39">
        <v>16853315.329999998</v>
      </c>
      <c r="K13" s="39">
        <v>8737036.2100000009</v>
      </c>
      <c r="L13" s="39">
        <v>1302218.3600000001</v>
      </c>
      <c r="M13" s="39">
        <v>2349992.37</v>
      </c>
      <c r="N13" s="39">
        <v>350058.74</v>
      </c>
      <c r="O13" s="40"/>
      <c r="P13" s="40"/>
      <c r="Q13" s="39"/>
      <c r="R13" s="39"/>
      <c r="S13" s="40"/>
      <c r="T13" s="40"/>
      <c r="U13" s="41"/>
      <c r="V13" s="41"/>
      <c r="W13" s="41"/>
      <c r="X13" s="41"/>
      <c r="Y13" s="16">
        <v>31417745.289999999</v>
      </c>
    </row>
    <row r="14" spans="1:25" x14ac:dyDescent="0.25">
      <c r="A14" s="52" t="s">
        <v>184</v>
      </c>
      <c r="B14" s="8" t="s">
        <v>67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>
        <v>13110.65</v>
      </c>
      <c r="O14" s="40"/>
      <c r="P14" s="40"/>
      <c r="Q14" s="39"/>
      <c r="R14" s="39"/>
      <c r="S14" s="40"/>
      <c r="T14" s="40"/>
      <c r="U14" s="41"/>
      <c r="V14" s="41"/>
      <c r="W14" s="41"/>
      <c r="X14" s="41"/>
      <c r="Y14" s="16">
        <v>13110.65</v>
      </c>
    </row>
    <row r="15" spans="1:25" x14ac:dyDescent="0.25">
      <c r="A15" s="52" t="s">
        <v>185</v>
      </c>
      <c r="B15" s="8" t="s">
        <v>67</v>
      </c>
      <c r="C15" s="39"/>
      <c r="D15" s="39"/>
      <c r="E15" s="39"/>
      <c r="F15" s="39"/>
      <c r="G15" s="39"/>
      <c r="H15" s="39"/>
      <c r="I15" s="39"/>
      <c r="J15" s="39"/>
      <c r="K15" s="39"/>
      <c r="L15" s="39">
        <v>128843</v>
      </c>
      <c r="M15" s="39">
        <v>172629</v>
      </c>
      <c r="N15" s="39"/>
      <c r="O15" s="40"/>
      <c r="P15" s="40"/>
      <c r="Q15" s="39"/>
      <c r="R15" s="39"/>
      <c r="S15" s="40"/>
      <c r="T15" s="40"/>
      <c r="U15" s="41"/>
      <c r="V15" s="41"/>
      <c r="W15" s="41"/>
      <c r="X15" s="41"/>
      <c r="Y15" s="16">
        <v>301472</v>
      </c>
    </row>
    <row r="16" spans="1:25" x14ac:dyDescent="0.25">
      <c r="A16" s="52" t="s">
        <v>186</v>
      </c>
      <c r="B16" s="8" t="s">
        <v>67</v>
      </c>
      <c r="C16" s="39"/>
      <c r="D16" s="39"/>
      <c r="E16" s="39"/>
      <c r="F16" s="39"/>
      <c r="G16" s="39"/>
      <c r="H16" s="39"/>
      <c r="I16" s="39"/>
      <c r="J16" s="39"/>
      <c r="K16" s="39">
        <v>31663.94</v>
      </c>
      <c r="L16" s="39"/>
      <c r="M16" s="39"/>
      <c r="N16" s="39"/>
      <c r="O16" s="40"/>
      <c r="P16" s="40"/>
      <c r="Q16" s="39"/>
      <c r="R16" s="39"/>
      <c r="S16" s="40"/>
      <c r="T16" s="40"/>
      <c r="U16" s="41"/>
      <c r="V16" s="41"/>
      <c r="W16" s="41"/>
      <c r="X16" s="41"/>
      <c r="Y16" s="16">
        <v>31663.94</v>
      </c>
    </row>
    <row r="17" spans="1:25" x14ac:dyDescent="0.25">
      <c r="A17" s="52" t="s">
        <v>187</v>
      </c>
      <c r="B17" s="8" t="s">
        <v>67</v>
      </c>
      <c r="C17" s="39"/>
      <c r="D17" s="39"/>
      <c r="E17" s="39"/>
      <c r="F17" s="39"/>
      <c r="G17" s="39"/>
      <c r="H17" s="39"/>
      <c r="I17" s="39"/>
      <c r="J17" s="39"/>
      <c r="K17" s="39">
        <v>10355.620000000001</v>
      </c>
      <c r="L17" s="39"/>
      <c r="M17" s="39"/>
      <c r="N17" s="39"/>
      <c r="O17" s="40"/>
      <c r="P17" s="40"/>
      <c r="Q17" s="39"/>
      <c r="R17" s="39"/>
      <c r="S17" s="40"/>
      <c r="T17" s="40"/>
      <c r="U17" s="41"/>
      <c r="V17" s="41"/>
      <c r="W17" s="41"/>
      <c r="X17" s="41"/>
      <c r="Y17" s="16">
        <v>10355.620000000001</v>
      </c>
    </row>
    <row r="18" spans="1:25" x14ac:dyDescent="0.25">
      <c r="A18" s="52" t="s">
        <v>188</v>
      </c>
      <c r="B18" s="8" t="s">
        <v>67</v>
      </c>
      <c r="C18" s="39"/>
      <c r="D18" s="39"/>
      <c r="E18" s="39"/>
      <c r="F18" s="39"/>
      <c r="G18" s="39"/>
      <c r="H18" s="39">
        <v>236806.25</v>
      </c>
      <c r="I18" s="39">
        <v>701704.37</v>
      </c>
      <c r="J18" s="39">
        <v>293654.33</v>
      </c>
      <c r="K18" s="39">
        <v>47033</v>
      </c>
      <c r="L18" s="39">
        <v>365499.51</v>
      </c>
      <c r="M18" s="39">
        <v>2630</v>
      </c>
      <c r="N18" s="39"/>
      <c r="O18" s="40"/>
      <c r="P18" s="40"/>
      <c r="Q18" s="39"/>
      <c r="R18" s="39"/>
      <c r="S18" s="40">
        <v>50983.43</v>
      </c>
      <c r="T18" s="40">
        <v>19994.900000000001</v>
      </c>
      <c r="U18" s="41"/>
      <c r="V18" s="41"/>
      <c r="W18" s="41"/>
      <c r="X18" s="41"/>
      <c r="Y18" s="16">
        <v>1718305.7899999998</v>
      </c>
    </row>
    <row r="19" spans="1:25" x14ac:dyDescent="0.25">
      <c r="A19" s="52" t="s">
        <v>189</v>
      </c>
      <c r="B19" s="8" t="s">
        <v>67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>
        <v>28265.15</v>
      </c>
      <c r="N19" s="39"/>
      <c r="O19" s="40"/>
      <c r="P19" s="40"/>
      <c r="Q19" s="39"/>
      <c r="R19" s="39"/>
      <c r="S19" s="40"/>
      <c r="T19" s="40"/>
      <c r="U19" s="41"/>
      <c r="V19" s="41"/>
      <c r="W19" s="41"/>
      <c r="X19" s="41"/>
      <c r="Y19" s="16">
        <v>28265.15</v>
      </c>
    </row>
    <row r="20" spans="1:25" x14ac:dyDescent="0.25">
      <c r="A20" s="52" t="s">
        <v>190</v>
      </c>
      <c r="B20" s="8" t="s">
        <v>67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>
        <v>59327</v>
      </c>
      <c r="N20" s="39"/>
      <c r="O20" s="40"/>
      <c r="P20" s="40"/>
      <c r="Q20" s="39"/>
      <c r="R20" s="39"/>
      <c r="S20" s="40"/>
      <c r="T20" s="40"/>
      <c r="U20" s="41"/>
      <c r="V20" s="41"/>
      <c r="W20" s="41"/>
      <c r="X20" s="41"/>
      <c r="Y20" s="16">
        <v>59327</v>
      </c>
    </row>
    <row r="21" spans="1:25" x14ac:dyDescent="0.25">
      <c r="A21" s="52" t="s">
        <v>191</v>
      </c>
      <c r="B21" s="8" t="s">
        <v>67</v>
      </c>
      <c r="C21" s="39"/>
      <c r="D21" s="39"/>
      <c r="E21" s="39"/>
      <c r="F21" s="39"/>
      <c r="G21" s="39"/>
      <c r="H21" s="39"/>
      <c r="I21" s="39"/>
      <c r="J21" s="39"/>
      <c r="K21" s="39">
        <v>20275.990000000002</v>
      </c>
      <c r="L21" s="39"/>
      <c r="M21" s="39"/>
      <c r="N21" s="39"/>
      <c r="O21" s="40"/>
      <c r="P21" s="40"/>
      <c r="Q21" s="39"/>
      <c r="R21" s="39"/>
      <c r="S21" s="40"/>
      <c r="T21" s="40"/>
      <c r="U21" s="41"/>
      <c r="V21" s="41"/>
      <c r="W21" s="41"/>
      <c r="X21" s="41"/>
      <c r="Y21" s="16">
        <v>20275.990000000002</v>
      </c>
    </row>
    <row r="22" spans="1:25" x14ac:dyDescent="0.25">
      <c r="A22" s="52" t="s">
        <v>192</v>
      </c>
      <c r="B22" s="8" t="s">
        <v>67</v>
      </c>
      <c r="C22" s="39"/>
      <c r="D22" s="39"/>
      <c r="E22" s="39"/>
      <c r="F22" s="39"/>
      <c r="G22" s="39"/>
      <c r="H22" s="39"/>
      <c r="I22" s="39">
        <v>125566.43</v>
      </c>
      <c r="J22" s="39"/>
      <c r="K22" s="39"/>
      <c r="L22" s="39"/>
      <c r="M22" s="39"/>
      <c r="N22" s="39"/>
      <c r="O22" s="40"/>
      <c r="P22" s="40"/>
      <c r="Q22" s="39"/>
      <c r="R22" s="39"/>
      <c r="S22" s="40"/>
      <c r="T22" s="40"/>
      <c r="U22" s="41"/>
      <c r="V22" s="41"/>
      <c r="W22" s="41"/>
      <c r="X22" s="41"/>
      <c r="Y22" s="16">
        <v>125566.43</v>
      </c>
    </row>
    <row r="23" spans="1:25" x14ac:dyDescent="0.25">
      <c r="A23" s="52" t="s">
        <v>193</v>
      </c>
      <c r="B23" s="8" t="s">
        <v>67</v>
      </c>
      <c r="C23" s="39"/>
      <c r="D23" s="39"/>
      <c r="E23" s="39"/>
      <c r="F23" s="39"/>
      <c r="G23" s="39"/>
      <c r="H23" s="39">
        <v>53708.9</v>
      </c>
      <c r="I23" s="39">
        <v>113204.22</v>
      </c>
      <c r="J23" s="39"/>
      <c r="K23" s="39"/>
      <c r="L23" s="39"/>
      <c r="M23" s="39"/>
      <c r="N23" s="39"/>
      <c r="O23" s="40"/>
      <c r="P23" s="40"/>
      <c r="Q23" s="39"/>
      <c r="R23" s="39"/>
      <c r="S23" s="40"/>
      <c r="T23" s="40"/>
      <c r="U23" s="41"/>
      <c r="V23" s="41"/>
      <c r="W23" s="41"/>
      <c r="X23" s="41"/>
      <c r="Y23" s="16">
        <v>166913.12</v>
      </c>
    </row>
    <row r="24" spans="1:25" x14ac:dyDescent="0.25">
      <c r="A24" s="52" t="s">
        <v>194</v>
      </c>
      <c r="B24" s="8" t="s">
        <v>67</v>
      </c>
      <c r="C24" s="39"/>
      <c r="D24" s="39"/>
      <c r="E24" s="39"/>
      <c r="F24" s="39"/>
      <c r="G24" s="39"/>
      <c r="H24" s="39"/>
      <c r="I24" s="39">
        <v>71494.09</v>
      </c>
      <c r="J24" s="39"/>
      <c r="K24" s="39"/>
      <c r="L24" s="39"/>
      <c r="M24" s="39"/>
      <c r="N24" s="39"/>
      <c r="O24" s="40"/>
      <c r="P24" s="40"/>
      <c r="Q24" s="39"/>
      <c r="R24" s="39"/>
      <c r="S24" s="40"/>
      <c r="T24" s="40"/>
      <c r="U24" s="41"/>
      <c r="V24" s="41"/>
      <c r="W24" s="41"/>
      <c r="X24" s="41"/>
      <c r="Y24" s="16">
        <v>71494.09</v>
      </c>
    </row>
    <row r="25" spans="1:25" x14ac:dyDescent="0.25">
      <c r="A25" s="52" t="s">
        <v>195</v>
      </c>
      <c r="B25" s="8" t="s">
        <v>67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>
        <v>295539.90000000002</v>
      </c>
      <c r="O25" s="40"/>
      <c r="P25" s="40"/>
      <c r="Q25" s="39"/>
      <c r="R25" s="39"/>
      <c r="S25" s="40"/>
      <c r="T25" s="40"/>
      <c r="U25" s="41"/>
      <c r="V25" s="41"/>
      <c r="W25" s="41"/>
      <c r="X25" s="41"/>
      <c r="Y25" s="16">
        <v>295539.90000000002</v>
      </c>
    </row>
    <row r="26" spans="1:25" x14ac:dyDescent="0.25">
      <c r="A26" s="52" t="s">
        <v>88</v>
      </c>
      <c r="B26" s="8" t="s">
        <v>67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>
        <v>3572.74</v>
      </c>
      <c r="N26" s="39">
        <v>14747.14</v>
      </c>
      <c r="O26" s="40">
        <v>10577.78</v>
      </c>
      <c r="P26" s="40">
        <v>1035.98</v>
      </c>
      <c r="Q26" s="39">
        <v>44042.46</v>
      </c>
      <c r="R26" s="39"/>
      <c r="S26" s="40"/>
      <c r="T26" s="40"/>
      <c r="U26" s="41"/>
      <c r="V26" s="41"/>
      <c r="W26" s="41"/>
      <c r="X26" s="41"/>
      <c r="Y26" s="16">
        <v>73976.099999999991</v>
      </c>
    </row>
    <row r="27" spans="1:25" x14ac:dyDescent="0.25">
      <c r="A27" s="52" t="s">
        <v>89</v>
      </c>
      <c r="B27" s="8" t="s">
        <v>67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40"/>
      <c r="P27" s="40"/>
      <c r="Q27" s="39"/>
      <c r="R27" s="39">
        <v>7147.44</v>
      </c>
      <c r="S27" s="40"/>
      <c r="T27" s="40"/>
      <c r="U27" s="41"/>
      <c r="V27" s="41"/>
      <c r="W27" s="41"/>
      <c r="X27" s="41"/>
      <c r="Y27" s="16">
        <v>7147.44</v>
      </c>
    </row>
    <row r="28" spans="1:25" x14ac:dyDescent="0.25">
      <c r="A28" s="52" t="s">
        <v>196</v>
      </c>
      <c r="B28" s="8" t="s">
        <v>67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40">
        <v>110954.64</v>
      </c>
      <c r="P28" s="40"/>
      <c r="Q28" s="39"/>
      <c r="R28" s="39"/>
      <c r="S28" s="40"/>
      <c r="T28" s="40"/>
      <c r="U28" s="41"/>
      <c r="V28" s="41"/>
      <c r="W28" s="41"/>
      <c r="X28" s="41"/>
      <c r="Y28" s="16">
        <v>110954.64</v>
      </c>
    </row>
    <row r="29" spans="1:25" x14ac:dyDescent="0.25">
      <c r="A29" s="52" t="s">
        <v>197</v>
      </c>
      <c r="B29" s="8" t="s">
        <v>67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0">
        <v>19123.41</v>
      </c>
      <c r="P29" s="40">
        <v>511683.57</v>
      </c>
      <c r="Q29" s="39"/>
      <c r="R29" s="39"/>
      <c r="S29" s="40"/>
      <c r="T29" s="40"/>
      <c r="U29" s="41"/>
      <c r="V29" s="41"/>
      <c r="W29" s="41"/>
      <c r="X29" s="41"/>
      <c r="Y29" s="16">
        <v>530806.98</v>
      </c>
    </row>
    <row r="30" spans="1:25" x14ac:dyDescent="0.25">
      <c r="A30" s="52" t="s">
        <v>91</v>
      </c>
      <c r="B30" s="8" t="s">
        <v>67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  <c r="P30" s="40"/>
      <c r="Q30" s="39">
        <v>64344.55</v>
      </c>
      <c r="R30" s="39"/>
      <c r="S30" s="40"/>
      <c r="T30" s="40"/>
      <c r="U30" s="41"/>
      <c r="V30" s="41"/>
      <c r="W30" s="41"/>
      <c r="X30" s="41"/>
      <c r="Y30" s="16">
        <v>64344.55</v>
      </c>
    </row>
    <row r="31" spans="1:25" x14ac:dyDescent="0.25">
      <c r="A31" s="52" t="s">
        <v>92</v>
      </c>
      <c r="B31" s="8" t="s">
        <v>67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0"/>
      <c r="P31" s="40">
        <v>28612</v>
      </c>
      <c r="Q31" s="39"/>
      <c r="R31" s="39"/>
      <c r="S31" s="40"/>
      <c r="T31" s="40"/>
      <c r="U31" s="41"/>
      <c r="V31" s="41"/>
      <c r="W31" s="41"/>
      <c r="X31" s="41"/>
      <c r="Y31" s="16">
        <v>28612</v>
      </c>
    </row>
    <row r="32" spans="1:25" x14ac:dyDescent="0.25">
      <c r="A32" s="52" t="s">
        <v>93</v>
      </c>
      <c r="B32" s="8" t="s">
        <v>67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40"/>
      <c r="P32" s="40"/>
      <c r="Q32" s="39"/>
      <c r="R32" s="39">
        <v>68850</v>
      </c>
      <c r="S32" s="40"/>
      <c r="T32" s="40"/>
      <c r="U32" s="41"/>
      <c r="V32" s="41"/>
      <c r="W32" s="41"/>
      <c r="X32" s="41"/>
      <c r="Y32" s="16">
        <v>68850</v>
      </c>
    </row>
    <row r="33" spans="1:25" x14ac:dyDescent="0.25">
      <c r="A33" s="52" t="s">
        <v>94</v>
      </c>
      <c r="B33" s="8" t="s">
        <v>67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0"/>
      <c r="P33" s="40"/>
      <c r="Q33" s="39"/>
      <c r="R33" s="39">
        <v>65065</v>
      </c>
      <c r="S33" s="40"/>
      <c r="T33" s="40"/>
      <c r="U33" s="41"/>
      <c r="V33" s="41"/>
      <c r="W33" s="41"/>
      <c r="X33" s="41"/>
      <c r="Y33" s="16">
        <v>65065</v>
      </c>
    </row>
    <row r="34" spans="1:25" x14ac:dyDescent="0.25">
      <c r="A34" s="52" t="s">
        <v>560</v>
      </c>
      <c r="B34" s="8" t="s">
        <v>67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0">
        <v>26985.55</v>
      </c>
      <c r="P34" s="40"/>
      <c r="Q34" s="39"/>
      <c r="R34" s="39"/>
      <c r="S34" s="40"/>
      <c r="T34" s="40"/>
      <c r="U34" s="41"/>
      <c r="V34" s="41"/>
      <c r="W34" s="41"/>
      <c r="X34" s="41"/>
      <c r="Y34" s="16">
        <v>26985.55</v>
      </c>
    </row>
    <row r="35" spans="1:25" x14ac:dyDescent="0.25">
      <c r="A35" s="52" t="s">
        <v>559</v>
      </c>
      <c r="B35" s="8" t="s">
        <v>67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  <c r="P35" s="40">
        <v>21555.07</v>
      </c>
      <c r="Q35" s="39"/>
      <c r="R35" s="39"/>
      <c r="S35" s="40"/>
      <c r="T35" s="40"/>
      <c r="U35" s="41"/>
      <c r="V35" s="41"/>
      <c r="W35" s="41"/>
      <c r="X35" s="41"/>
      <c r="Y35" s="16">
        <v>21555.07</v>
      </c>
    </row>
    <row r="36" spans="1:25" x14ac:dyDescent="0.25">
      <c r="A36" s="52" t="s">
        <v>558</v>
      </c>
      <c r="B36" s="8" t="s">
        <v>67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40"/>
      <c r="P36" s="40"/>
      <c r="Q36" s="39">
        <v>24409.53</v>
      </c>
      <c r="R36" s="39"/>
      <c r="S36" s="40"/>
      <c r="T36" s="40"/>
      <c r="U36" s="41"/>
      <c r="V36" s="41"/>
      <c r="W36" s="41"/>
      <c r="X36" s="41"/>
      <c r="Y36" s="16">
        <v>24409.53</v>
      </c>
    </row>
    <row r="37" spans="1:25" x14ac:dyDescent="0.25">
      <c r="A37" s="52" t="s">
        <v>557</v>
      </c>
      <c r="B37" s="8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40"/>
      <c r="P37" s="40"/>
      <c r="Q37" s="39"/>
      <c r="R37" s="39">
        <v>22125.94</v>
      </c>
      <c r="S37" s="40"/>
      <c r="T37" s="40"/>
      <c r="U37" s="41"/>
      <c r="V37" s="41"/>
      <c r="W37" s="41"/>
      <c r="X37" s="41"/>
      <c r="Y37" s="16">
        <v>22125.94</v>
      </c>
    </row>
    <row r="38" spans="1:25" ht="30" x14ac:dyDescent="0.25">
      <c r="A38" s="52" t="s">
        <v>198</v>
      </c>
      <c r="B38" s="8" t="s">
        <v>67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40">
        <v>160072.24</v>
      </c>
      <c r="P38" s="40">
        <v>175497.11</v>
      </c>
      <c r="Q38" s="39"/>
      <c r="R38" s="39"/>
      <c r="S38" s="40"/>
      <c r="T38" s="40"/>
      <c r="U38" s="41"/>
      <c r="V38" s="41"/>
      <c r="W38" s="41"/>
      <c r="X38" s="41"/>
      <c r="Y38" s="16">
        <v>335569.35</v>
      </c>
    </row>
    <row r="39" spans="1:25" x14ac:dyDescent="0.25">
      <c r="A39" s="52" t="s">
        <v>96</v>
      </c>
      <c r="B39" s="8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  <c r="P39" s="40"/>
      <c r="Q39" s="39"/>
      <c r="R39" s="39"/>
      <c r="S39" s="40">
        <v>7500</v>
      </c>
      <c r="T39" s="40"/>
      <c r="U39" s="41"/>
      <c r="V39" s="41"/>
      <c r="W39" s="41"/>
      <c r="X39" s="41"/>
      <c r="Y39" s="16">
        <v>7500</v>
      </c>
    </row>
    <row r="40" spans="1:25" x14ac:dyDescent="0.25">
      <c r="A40" s="52" t="s">
        <v>97</v>
      </c>
      <c r="B40" s="8" t="s">
        <v>67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40"/>
      <c r="P40" s="40"/>
      <c r="Q40" s="39"/>
      <c r="R40" s="39"/>
      <c r="S40" s="40">
        <v>39380.589999999997</v>
      </c>
      <c r="T40" s="40"/>
      <c r="U40" s="41"/>
      <c r="V40" s="41"/>
      <c r="W40" s="41"/>
      <c r="X40" s="41"/>
      <c r="Y40" s="16">
        <v>39380.589999999997</v>
      </c>
    </row>
    <row r="41" spans="1:25" x14ac:dyDescent="0.25">
      <c r="A41" s="52" t="s">
        <v>199</v>
      </c>
      <c r="B41" s="8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0"/>
      <c r="P41" s="40"/>
      <c r="Q41" s="39"/>
      <c r="R41" s="39"/>
      <c r="S41" s="40">
        <v>380000</v>
      </c>
      <c r="T41" s="40"/>
      <c r="U41" s="41"/>
      <c r="V41" s="41"/>
      <c r="W41" s="41"/>
      <c r="X41" s="41"/>
      <c r="Y41" s="16">
        <v>380000</v>
      </c>
    </row>
    <row r="42" spans="1:25" x14ac:dyDescent="0.25">
      <c r="A42" s="52" t="s">
        <v>200</v>
      </c>
      <c r="B42" s="8" t="s">
        <v>67</v>
      </c>
      <c r="C42" s="39">
        <v>73026.45</v>
      </c>
      <c r="D42" s="39">
        <v>107891.95</v>
      </c>
      <c r="E42" s="39">
        <v>80905.78</v>
      </c>
      <c r="F42" s="39"/>
      <c r="G42" s="39"/>
      <c r="H42" s="39"/>
      <c r="I42" s="39"/>
      <c r="J42" s="39"/>
      <c r="K42" s="39"/>
      <c r="L42" s="39"/>
      <c r="M42" s="39"/>
      <c r="N42" s="39"/>
      <c r="O42" s="40"/>
      <c r="P42" s="40"/>
      <c r="Q42" s="39"/>
      <c r="R42" s="39"/>
      <c r="S42" s="40"/>
      <c r="T42" s="40"/>
      <c r="U42" s="41"/>
      <c r="V42" s="41"/>
      <c r="W42" s="41"/>
      <c r="X42" s="41"/>
      <c r="Y42" s="16">
        <v>261824.18</v>
      </c>
    </row>
    <row r="43" spans="1:25" x14ac:dyDescent="0.25">
      <c r="A43" s="52" t="s">
        <v>201</v>
      </c>
      <c r="B43" s="8" t="s">
        <v>67</v>
      </c>
      <c r="C43" s="39"/>
      <c r="D43" s="39"/>
      <c r="E43" s="39"/>
      <c r="F43" s="39"/>
      <c r="G43" s="39">
        <v>732158.41</v>
      </c>
      <c r="H43" s="39">
        <v>2039360.49</v>
      </c>
      <c r="I43" s="39"/>
      <c r="J43" s="39"/>
      <c r="K43" s="39"/>
      <c r="L43" s="39"/>
      <c r="M43" s="39"/>
      <c r="N43" s="39"/>
      <c r="O43" s="40"/>
      <c r="P43" s="40"/>
      <c r="Q43" s="39"/>
      <c r="R43" s="39"/>
      <c r="S43" s="40"/>
      <c r="T43" s="40"/>
      <c r="U43" s="41"/>
      <c r="V43" s="41"/>
      <c r="W43" s="41"/>
      <c r="X43" s="41"/>
      <c r="Y43" s="16">
        <v>2771518.9</v>
      </c>
    </row>
    <row r="44" spans="1:25" x14ac:dyDescent="0.25">
      <c r="A44" s="52" t="s">
        <v>202</v>
      </c>
      <c r="B44" s="8" t="s">
        <v>67</v>
      </c>
      <c r="C44" s="39"/>
      <c r="D44" s="39"/>
      <c r="E44" s="39"/>
      <c r="F44" s="39"/>
      <c r="G44" s="39"/>
      <c r="H44" s="39"/>
      <c r="I44" s="39">
        <v>408853.32</v>
      </c>
      <c r="J44" s="39"/>
      <c r="K44" s="39"/>
      <c r="L44" s="39"/>
      <c r="M44" s="39"/>
      <c r="N44" s="39"/>
      <c r="O44" s="40"/>
      <c r="P44" s="40"/>
      <c r="Q44" s="39"/>
      <c r="R44" s="39"/>
      <c r="S44" s="40"/>
      <c r="T44" s="40"/>
      <c r="U44" s="41"/>
      <c r="V44" s="41"/>
      <c r="W44" s="41"/>
      <c r="X44" s="41"/>
      <c r="Y44" s="16">
        <v>408853.32</v>
      </c>
    </row>
    <row r="45" spans="1:25" x14ac:dyDescent="0.25">
      <c r="A45" s="52" t="s">
        <v>203</v>
      </c>
      <c r="B45" s="8" t="s">
        <v>67</v>
      </c>
      <c r="C45" s="39"/>
      <c r="D45" s="39">
        <v>54232.85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40"/>
      <c r="P45" s="40"/>
      <c r="Q45" s="39"/>
      <c r="R45" s="39"/>
      <c r="S45" s="40"/>
      <c r="T45" s="40"/>
      <c r="U45" s="41"/>
      <c r="V45" s="41"/>
      <c r="W45" s="41"/>
      <c r="X45" s="41"/>
      <c r="Y45" s="16">
        <v>54232.85</v>
      </c>
    </row>
    <row r="46" spans="1:25" x14ac:dyDescent="0.25">
      <c r="A46" s="52" t="s">
        <v>204</v>
      </c>
      <c r="B46" s="8" t="s">
        <v>67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40"/>
      <c r="P46" s="40"/>
      <c r="Q46" s="39"/>
      <c r="R46" s="39"/>
      <c r="S46" s="40"/>
      <c r="T46" s="40">
        <v>18400.03</v>
      </c>
      <c r="U46" s="41"/>
      <c r="V46" s="41"/>
      <c r="W46" s="41"/>
      <c r="X46" s="41"/>
      <c r="Y46" s="16">
        <v>18400.03</v>
      </c>
    </row>
    <row r="47" spans="1:25" x14ac:dyDescent="0.25">
      <c r="A47" s="52" t="s">
        <v>205</v>
      </c>
      <c r="B47" s="8" t="s">
        <v>67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40"/>
      <c r="P47" s="40"/>
      <c r="Q47" s="39"/>
      <c r="R47" s="39"/>
      <c r="S47" s="40"/>
      <c r="T47" s="40">
        <v>288147.12</v>
      </c>
      <c r="U47" s="41"/>
      <c r="V47" s="41"/>
      <c r="W47" s="41"/>
      <c r="X47" s="41"/>
      <c r="Y47" s="16">
        <v>288147.12</v>
      </c>
    </row>
    <row r="48" spans="1:25" x14ac:dyDescent="0.25">
      <c r="A48" s="52" t="s">
        <v>206</v>
      </c>
      <c r="B48" s="8" t="s">
        <v>67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40"/>
      <c r="P48" s="40"/>
      <c r="Q48" s="39"/>
      <c r="R48" s="39"/>
      <c r="S48" s="40"/>
      <c r="T48" s="40"/>
      <c r="U48" s="41">
        <v>65492.43</v>
      </c>
      <c r="V48" s="41"/>
      <c r="W48" s="41"/>
      <c r="X48" s="41"/>
      <c r="Y48" s="16">
        <v>65492.43</v>
      </c>
    </row>
    <row r="49" spans="1:25" x14ac:dyDescent="0.25">
      <c r="A49" s="52" t="s">
        <v>207</v>
      </c>
      <c r="B49" s="8" t="s">
        <v>67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40"/>
      <c r="P49" s="40"/>
      <c r="Q49" s="39"/>
      <c r="R49" s="39"/>
      <c r="S49" s="40"/>
      <c r="T49" s="40">
        <v>56358.69</v>
      </c>
      <c r="U49" s="41"/>
      <c r="V49" s="41"/>
      <c r="W49" s="41"/>
      <c r="X49" s="41"/>
      <c r="Y49" s="16">
        <v>56358.69</v>
      </c>
    </row>
    <row r="50" spans="1:25" x14ac:dyDescent="0.25">
      <c r="A50" s="52" t="s">
        <v>208</v>
      </c>
      <c r="B50" s="8" t="s">
        <v>67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40"/>
      <c r="P50" s="40"/>
      <c r="Q50" s="39"/>
      <c r="R50" s="39"/>
      <c r="S50" s="40"/>
      <c r="T50" s="40">
        <v>182417.33</v>
      </c>
      <c r="U50" s="41"/>
      <c r="V50" s="41"/>
      <c r="W50" s="41"/>
      <c r="X50" s="41"/>
      <c r="Y50" s="16">
        <v>182417.33</v>
      </c>
    </row>
    <row r="51" spans="1:25" x14ac:dyDescent="0.25">
      <c r="A51" s="52" t="s">
        <v>209</v>
      </c>
      <c r="B51" s="8" t="s">
        <v>67</v>
      </c>
      <c r="C51" s="39">
        <v>5800</v>
      </c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40"/>
      <c r="P51" s="40"/>
      <c r="Q51" s="39"/>
      <c r="R51" s="39"/>
      <c r="S51" s="40"/>
      <c r="T51" s="40"/>
      <c r="U51" s="41"/>
      <c r="V51" s="41"/>
      <c r="W51" s="41"/>
      <c r="X51" s="41"/>
      <c r="Y51" s="16">
        <v>5800</v>
      </c>
    </row>
    <row r="52" spans="1:25" x14ac:dyDescent="0.25">
      <c r="A52" s="52" t="s">
        <v>210</v>
      </c>
      <c r="B52" s="8" t="s">
        <v>67</v>
      </c>
      <c r="C52" s="39">
        <v>129.97</v>
      </c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40"/>
      <c r="P52" s="40"/>
      <c r="Q52" s="39"/>
      <c r="R52" s="39"/>
      <c r="S52" s="40"/>
      <c r="T52" s="40"/>
      <c r="U52" s="41"/>
      <c r="V52" s="41"/>
      <c r="W52" s="41"/>
      <c r="X52" s="41"/>
      <c r="Y52" s="16">
        <v>129.97</v>
      </c>
    </row>
    <row r="53" spans="1:25" x14ac:dyDescent="0.25">
      <c r="A53" s="52" t="s">
        <v>209</v>
      </c>
      <c r="B53" s="8" t="s">
        <v>67</v>
      </c>
      <c r="C53" s="39">
        <v>59080.49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40"/>
      <c r="P53" s="40"/>
      <c r="Q53" s="39"/>
      <c r="R53" s="39"/>
      <c r="S53" s="40"/>
      <c r="T53" s="40"/>
      <c r="U53" s="41"/>
      <c r="V53" s="41"/>
      <c r="W53" s="41"/>
      <c r="X53" s="41"/>
      <c r="Y53" s="16">
        <v>59080.49</v>
      </c>
    </row>
    <row r="54" spans="1:25" x14ac:dyDescent="0.25">
      <c r="A54" s="52" t="s">
        <v>211</v>
      </c>
      <c r="B54" s="8" t="s">
        <v>67</v>
      </c>
      <c r="C54" s="39">
        <v>20610.47</v>
      </c>
      <c r="D54" s="39">
        <v>20857.53</v>
      </c>
      <c r="E54" s="39">
        <v>6760.14</v>
      </c>
      <c r="F54" s="39">
        <v>5307.96</v>
      </c>
      <c r="G54" s="39"/>
      <c r="H54" s="39"/>
      <c r="I54" s="39"/>
      <c r="J54" s="39"/>
      <c r="K54" s="39"/>
      <c r="L54" s="39"/>
      <c r="M54" s="39"/>
      <c r="N54" s="39"/>
      <c r="O54" s="40"/>
      <c r="P54" s="40"/>
      <c r="Q54" s="39"/>
      <c r="R54" s="39"/>
      <c r="S54" s="40"/>
      <c r="T54" s="40"/>
      <c r="U54" s="41"/>
      <c r="V54" s="41"/>
      <c r="W54" s="41"/>
      <c r="X54" s="41"/>
      <c r="Y54" s="16">
        <v>53536.1</v>
      </c>
    </row>
    <row r="55" spans="1:25" s="85" customFormat="1" x14ac:dyDescent="0.25">
      <c r="A55" s="83" t="s">
        <v>212</v>
      </c>
      <c r="B55" s="74" t="s">
        <v>67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3"/>
      <c r="P55" s="73"/>
      <c r="Q55" s="75"/>
      <c r="R55" s="75"/>
      <c r="S55" s="73"/>
      <c r="T55" s="73"/>
      <c r="U55" s="73">
        <v>11866.06</v>
      </c>
      <c r="V55" s="140">
        <v>35641.129999999997</v>
      </c>
      <c r="W55" s="140">
        <v>546774.70899999992</v>
      </c>
      <c r="X55" s="140">
        <v>516761.92000000004</v>
      </c>
      <c r="Y55" s="84">
        <f>U55+V55+W55+X55</f>
        <v>1111043.8189999999</v>
      </c>
    </row>
    <row r="56" spans="1:25" x14ac:dyDescent="0.25">
      <c r="A56" s="46" t="s">
        <v>201</v>
      </c>
      <c r="B56" s="8" t="s">
        <v>67</v>
      </c>
      <c r="C56" s="39"/>
      <c r="D56" s="39"/>
      <c r="E56" s="39"/>
      <c r="F56" s="39"/>
      <c r="G56" s="39">
        <v>600.9</v>
      </c>
      <c r="H56" s="39"/>
      <c r="I56" s="39"/>
      <c r="J56" s="39"/>
      <c r="K56" s="39"/>
      <c r="L56" s="39"/>
      <c r="M56" s="39"/>
      <c r="N56" s="39"/>
      <c r="O56" s="40"/>
      <c r="P56" s="40"/>
      <c r="Q56" s="39"/>
      <c r="R56" s="39"/>
      <c r="S56" s="40"/>
      <c r="T56" s="40"/>
      <c r="U56" s="41"/>
      <c r="V56" s="41"/>
      <c r="W56" s="41"/>
      <c r="X56" s="41"/>
      <c r="Y56" s="16">
        <v>600.9</v>
      </c>
    </row>
    <row r="57" spans="1:25" x14ac:dyDescent="0.25">
      <c r="A57" s="46" t="s">
        <v>213</v>
      </c>
      <c r="B57" s="8" t="s">
        <v>67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39"/>
      <c r="R57" s="39"/>
      <c r="S57" s="40"/>
      <c r="T57" s="40">
        <v>22154.3</v>
      </c>
      <c r="U57" s="41"/>
      <c r="V57" s="41"/>
      <c r="W57" s="41"/>
      <c r="X57" s="41"/>
      <c r="Y57" s="16">
        <v>22154.3</v>
      </c>
    </row>
    <row r="58" spans="1:25" x14ac:dyDescent="0.25">
      <c r="A58" s="46" t="s">
        <v>214</v>
      </c>
      <c r="B58" s="8" t="s">
        <v>67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40"/>
      <c r="P58" s="40"/>
      <c r="Q58" s="39"/>
      <c r="R58" s="39"/>
      <c r="S58" s="40"/>
      <c r="T58" s="40">
        <v>56358.69</v>
      </c>
      <c r="U58" s="41"/>
      <c r="V58" s="41"/>
      <c r="W58" s="41"/>
      <c r="X58" s="41"/>
      <c r="Y58" s="16">
        <v>56358.69</v>
      </c>
    </row>
    <row r="59" spans="1:25" ht="30" x14ac:dyDescent="0.25">
      <c r="A59" s="46" t="s">
        <v>215</v>
      </c>
      <c r="B59" s="8" t="s">
        <v>67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40"/>
      <c r="P59" s="40"/>
      <c r="Q59" s="39"/>
      <c r="R59" s="39"/>
      <c r="S59" s="40"/>
      <c r="T59" s="40">
        <v>182417.33</v>
      </c>
      <c r="U59" s="41"/>
      <c r="V59" s="41"/>
      <c r="W59" s="41"/>
      <c r="X59" s="41"/>
      <c r="Y59" s="16">
        <v>182417.33</v>
      </c>
    </row>
    <row r="60" spans="1:25" x14ac:dyDescent="0.25">
      <c r="A60" s="46" t="s">
        <v>155</v>
      </c>
      <c r="B60" s="8" t="s">
        <v>67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40"/>
      <c r="Q60" s="39"/>
      <c r="R60" s="39"/>
      <c r="S60" s="40"/>
      <c r="T60" s="40"/>
      <c r="U60" s="41">
        <v>4699.99</v>
      </c>
      <c r="V60" s="41"/>
      <c r="W60" s="41"/>
      <c r="X60" s="41"/>
      <c r="Y60" s="16">
        <v>4699.99</v>
      </c>
    </row>
    <row r="61" spans="1:25" x14ac:dyDescent="0.25">
      <c r="A61" s="46" t="s">
        <v>156</v>
      </c>
      <c r="B61" s="8" t="s">
        <v>67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/>
      <c r="P61" s="40"/>
      <c r="Q61" s="39"/>
      <c r="R61" s="39"/>
      <c r="S61" s="40"/>
      <c r="T61" s="40"/>
      <c r="U61" s="41">
        <v>2711.45</v>
      </c>
      <c r="V61" s="41"/>
      <c r="W61" s="41"/>
      <c r="X61" s="41"/>
      <c r="Y61" s="16">
        <v>2711.45</v>
      </c>
    </row>
    <row r="62" spans="1:25" x14ac:dyDescent="0.25">
      <c r="A62" s="46" t="s">
        <v>157</v>
      </c>
      <c r="B62" s="8" t="s">
        <v>67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40"/>
      <c r="P62" s="40"/>
      <c r="Q62" s="39"/>
      <c r="R62" s="39"/>
      <c r="S62" s="40"/>
      <c r="T62" s="40">
        <v>224250</v>
      </c>
      <c r="U62" s="41"/>
      <c r="V62" s="41"/>
      <c r="W62" s="41"/>
      <c r="X62" s="41"/>
      <c r="Y62" s="16">
        <v>224250</v>
      </c>
    </row>
    <row r="63" spans="1:25" x14ac:dyDescent="0.25">
      <c r="A63" s="46" t="s">
        <v>175</v>
      </c>
      <c r="B63" s="8" t="s">
        <v>67</v>
      </c>
      <c r="C63" s="39"/>
      <c r="D63" s="39"/>
      <c r="E63" s="39"/>
      <c r="F63" s="39">
        <v>6339.38</v>
      </c>
      <c r="G63" s="39">
        <v>8976.16</v>
      </c>
      <c r="H63" s="39"/>
      <c r="I63" s="39"/>
      <c r="J63" s="39"/>
      <c r="K63" s="39"/>
      <c r="L63" s="39"/>
      <c r="M63" s="39"/>
      <c r="N63" s="39"/>
      <c r="O63" s="40"/>
      <c r="P63" s="40"/>
      <c r="Q63" s="39"/>
      <c r="R63" s="39"/>
      <c r="S63" s="40"/>
      <c r="T63" s="40"/>
      <c r="U63" s="41"/>
      <c r="V63" s="41"/>
      <c r="W63" s="41"/>
      <c r="X63" s="41"/>
      <c r="Y63" s="16">
        <f>SUM(F63:U63)</f>
        <v>15315.54</v>
      </c>
    </row>
    <row r="64" spans="1:25" ht="19.5" customHeight="1" x14ac:dyDescent="0.25">
      <c r="A64" s="46" t="s">
        <v>164</v>
      </c>
      <c r="B64" s="8" t="s">
        <v>67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40"/>
      <c r="P64" s="40"/>
      <c r="Q64" s="39"/>
      <c r="R64" s="39"/>
      <c r="S64" s="40">
        <v>8806.3799999999992</v>
      </c>
      <c r="T64" s="40"/>
      <c r="U64" s="41"/>
      <c r="V64" s="41"/>
      <c r="W64" s="41"/>
      <c r="X64" s="41"/>
      <c r="Y64" s="16">
        <v>8806.3799999999992</v>
      </c>
    </row>
    <row r="65" spans="1:25" ht="21.75" customHeight="1" x14ac:dyDescent="0.25">
      <c r="A65" s="63" t="s">
        <v>448</v>
      </c>
      <c r="B65" s="8" t="s">
        <v>67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40"/>
      <c r="P65" s="40"/>
      <c r="Q65" s="39"/>
      <c r="R65" s="39"/>
      <c r="S65" s="40">
        <v>247662.64</v>
      </c>
      <c r="T65" s="40">
        <v>154987.51999999999</v>
      </c>
      <c r="U65" s="41"/>
      <c r="V65" s="41"/>
      <c r="W65" s="41"/>
      <c r="X65" s="41"/>
      <c r="Y65" s="16">
        <f>SUM(S65:V65)</f>
        <v>402650.16000000003</v>
      </c>
    </row>
    <row r="66" spans="1:25" s="85" customFormat="1" ht="19.5" customHeight="1" x14ac:dyDescent="0.25">
      <c r="A66" s="86" t="s">
        <v>457</v>
      </c>
      <c r="B66" s="74" t="s">
        <v>67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3"/>
      <c r="P66" s="73"/>
      <c r="Q66" s="75"/>
      <c r="R66" s="75"/>
      <c r="S66" s="73"/>
      <c r="T66" s="73"/>
      <c r="U66" s="73"/>
      <c r="V66" s="73">
        <v>43202.8</v>
      </c>
      <c r="W66" s="73">
        <v>7017.32</v>
      </c>
      <c r="X66" s="73"/>
      <c r="Y66" s="84">
        <f>V66+W66</f>
        <v>50220.12</v>
      </c>
    </row>
    <row r="67" spans="1:25" ht="19.5" customHeight="1" x14ac:dyDescent="0.25">
      <c r="A67" s="86" t="s">
        <v>478</v>
      </c>
      <c r="B67" s="74" t="s">
        <v>67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40"/>
      <c r="P67" s="40"/>
      <c r="Q67" s="39"/>
      <c r="R67" s="39"/>
      <c r="S67" s="40"/>
      <c r="T67" s="40"/>
      <c r="U67" s="41"/>
      <c r="V67" s="87">
        <v>10583.41</v>
      </c>
      <c r="W67" s="87"/>
      <c r="X67" s="87"/>
      <c r="Y67" s="84">
        <v>10583.41</v>
      </c>
    </row>
    <row r="68" spans="1:25" ht="19.5" customHeight="1" x14ac:dyDescent="0.25">
      <c r="A68" s="86" t="s">
        <v>486</v>
      </c>
      <c r="B68" s="74" t="s">
        <v>67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0"/>
      <c r="P68" s="40"/>
      <c r="Q68" s="39"/>
      <c r="R68" s="39"/>
      <c r="S68" s="40"/>
      <c r="T68" s="40"/>
      <c r="U68" s="41"/>
      <c r="V68" s="87"/>
      <c r="W68" s="87">
        <v>4997.92</v>
      </c>
      <c r="X68" s="87"/>
      <c r="Y68" s="84">
        <v>4997.92</v>
      </c>
    </row>
    <row r="69" spans="1:25" ht="19.5" customHeight="1" x14ac:dyDescent="0.25">
      <c r="A69" s="86" t="s">
        <v>492</v>
      </c>
      <c r="B69" s="74" t="s">
        <v>67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40"/>
      <c r="P69" s="40"/>
      <c r="Q69" s="39"/>
      <c r="R69" s="39"/>
      <c r="S69" s="40"/>
      <c r="T69" s="40"/>
      <c r="U69" s="41"/>
      <c r="V69" s="87"/>
      <c r="W69" s="87">
        <v>220000</v>
      </c>
      <c r="X69" s="87"/>
      <c r="Y69" s="84">
        <v>220000</v>
      </c>
    </row>
    <row r="70" spans="1:25" ht="19.5" customHeight="1" x14ac:dyDescent="0.25">
      <c r="A70" s="86" t="s">
        <v>23</v>
      </c>
      <c r="B70" s="74" t="s">
        <v>67</v>
      </c>
      <c r="C70" s="39"/>
      <c r="D70" s="39"/>
      <c r="E70" s="39">
        <v>42933.279999999999</v>
      </c>
      <c r="F70" s="39"/>
      <c r="G70" s="39"/>
      <c r="H70" s="39"/>
      <c r="I70" s="39"/>
      <c r="J70" s="39"/>
      <c r="K70" s="39"/>
      <c r="L70" s="39"/>
      <c r="M70" s="39"/>
      <c r="N70" s="39"/>
      <c r="O70" s="40"/>
      <c r="P70" s="40"/>
      <c r="Q70" s="39"/>
      <c r="R70" s="39"/>
      <c r="S70" s="40"/>
      <c r="T70" s="40"/>
      <c r="U70" s="41"/>
      <c r="V70" s="87"/>
      <c r="W70" s="87"/>
      <c r="X70" s="87"/>
      <c r="Y70" s="84">
        <v>42933.279999999999</v>
      </c>
    </row>
    <row r="71" spans="1:25" ht="19.5" customHeight="1" x14ac:dyDescent="0.25">
      <c r="A71" s="86" t="s">
        <v>24</v>
      </c>
      <c r="B71" s="74" t="s">
        <v>67</v>
      </c>
      <c r="C71" s="39"/>
      <c r="D71" s="39"/>
      <c r="E71" s="39">
        <v>75545.64</v>
      </c>
      <c r="F71" s="39"/>
      <c r="G71" s="39"/>
      <c r="H71" s="39"/>
      <c r="I71" s="39"/>
      <c r="J71" s="39"/>
      <c r="K71" s="39"/>
      <c r="L71" s="39"/>
      <c r="M71" s="39"/>
      <c r="N71" s="39"/>
      <c r="O71" s="40"/>
      <c r="P71" s="40"/>
      <c r="Q71" s="39"/>
      <c r="R71" s="39"/>
      <c r="S71" s="40"/>
      <c r="T71" s="40"/>
      <c r="U71" s="41"/>
      <c r="V71" s="87"/>
      <c r="W71" s="87"/>
      <c r="X71" s="87"/>
      <c r="Y71" s="84">
        <v>75545.64</v>
      </c>
    </row>
    <row r="72" spans="1:25" ht="19.5" customHeight="1" x14ac:dyDescent="0.25">
      <c r="A72" s="86" t="s">
        <v>49</v>
      </c>
      <c r="B72" s="74" t="s">
        <v>67</v>
      </c>
      <c r="C72" s="39"/>
      <c r="D72" s="39"/>
      <c r="E72" s="39"/>
      <c r="F72" s="39"/>
      <c r="G72" s="39"/>
      <c r="H72" s="39"/>
      <c r="I72" s="39"/>
      <c r="J72" s="39">
        <v>9000</v>
      </c>
      <c r="K72" s="39">
        <v>128340.28</v>
      </c>
      <c r="L72" s="39">
        <v>172628.21</v>
      </c>
      <c r="M72" s="39"/>
      <c r="N72" s="39">
        <v>9296</v>
      </c>
      <c r="O72" s="40">
        <v>156768.06</v>
      </c>
      <c r="P72" s="40">
        <v>95089.38</v>
      </c>
      <c r="Q72" s="39"/>
      <c r="R72" s="39"/>
      <c r="S72" s="40"/>
      <c r="T72" s="40"/>
      <c r="U72" s="41"/>
      <c r="V72" s="87"/>
      <c r="W72" s="87"/>
      <c r="X72" s="87"/>
      <c r="Y72" s="84">
        <v>571121.92999999993</v>
      </c>
    </row>
    <row r="73" spans="1:25" ht="19.5" customHeight="1" x14ac:dyDescent="0.25">
      <c r="A73" s="86" t="s">
        <v>52</v>
      </c>
      <c r="B73" s="74" t="s">
        <v>67</v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40">
        <v>119230.06</v>
      </c>
      <c r="P73" s="40"/>
      <c r="Q73" s="39"/>
      <c r="R73" s="39"/>
      <c r="S73" s="40"/>
      <c r="T73" s="40"/>
      <c r="U73" s="41"/>
      <c r="V73" s="87"/>
      <c r="W73" s="87"/>
      <c r="X73" s="87"/>
      <c r="Y73" s="84">
        <v>119230.06</v>
      </c>
    </row>
    <row r="74" spans="1:25" ht="19.5" customHeight="1" x14ac:dyDescent="0.25">
      <c r="A74" s="86" t="s">
        <v>51</v>
      </c>
      <c r="B74" s="74" t="s">
        <v>67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40">
        <v>38853.15</v>
      </c>
      <c r="P74" s="40"/>
      <c r="Q74" s="39"/>
      <c r="R74" s="39"/>
      <c r="S74" s="40"/>
      <c r="T74" s="40"/>
      <c r="U74" s="41"/>
      <c r="V74" s="87"/>
      <c r="W74" s="87"/>
      <c r="X74" s="87"/>
      <c r="Y74" s="84">
        <v>38853.15</v>
      </c>
    </row>
    <row r="75" spans="1:25" ht="19.5" customHeight="1" x14ac:dyDescent="0.25">
      <c r="A75" s="86" t="s">
        <v>55</v>
      </c>
      <c r="B75" s="74" t="s">
        <v>67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0"/>
      <c r="P75" s="40"/>
      <c r="Q75" s="39"/>
      <c r="R75" s="39"/>
      <c r="S75" s="40">
        <v>5960.73</v>
      </c>
      <c r="T75" s="40"/>
      <c r="U75" s="41"/>
      <c r="V75" s="87"/>
      <c r="W75" s="87"/>
      <c r="X75" s="87"/>
      <c r="Y75" s="84">
        <v>5960.73</v>
      </c>
    </row>
    <row r="76" spans="1:25" ht="19.5" customHeight="1" x14ac:dyDescent="0.25">
      <c r="A76" s="86" t="s">
        <v>50</v>
      </c>
      <c r="B76" s="74" t="s">
        <v>67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40">
        <v>24713.65</v>
      </c>
      <c r="P76" s="40"/>
      <c r="Q76" s="39"/>
      <c r="R76" s="39"/>
      <c r="S76" s="40"/>
      <c r="T76" s="40"/>
      <c r="U76" s="41"/>
      <c r="V76" s="87"/>
      <c r="W76" s="87"/>
      <c r="X76" s="87"/>
      <c r="Y76" s="84">
        <v>24713.65</v>
      </c>
    </row>
    <row r="77" spans="1:25" ht="19.5" customHeight="1" x14ac:dyDescent="0.25">
      <c r="A77" s="86" t="s">
        <v>58</v>
      </c>
      <c r="B77" s="74" t="s">
        <v>67</v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40"/>
      <c r="P77" s="40">
        <v>3853.15</v>
      </c>
      <c r="Q77" s="39"/>
      <c r="R77" s="39"/>
      <c r="S77" s="40">
        <v>3161.09</v>
      </c>
      <c r="T77" s="40"/>
      <c r="U77" s="41">
        <v>20667.060000000001</v>
      </c>
      <c r="V77" s="87"/>
      <c r="W77" s="87"/>
      <c r="X77" s="87"/>
      <c r="Y77" s="84">
        <v>27681.300000000003</v>
      </c>
    </row>
    <row r="78" spans="1:25" ht="19.5" customHeight="1" x14ac:dyDescent="0.25">
      <c r="A78" s="86" t="s">
        <v>49</v>
      </c>
      <c r="B78" s="74" t="s">
        <v>67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40">
        <v>250789.74</v>
      </c>
      <c r="P78" s="40">
        <v>1067.5</v>
      </c>
      <c r="Q78" s="39"/>
      <c r="R78" s="39"/>
      <c r="S78" s="40"/>
      <c r="T78" s="40"/>
      <c r="U78" s="41"/>
      <c r="V78" s="87"/>
      <c r="W78" s="87"/>
      <c r="X78" s="87"/>
      <c r="Y78" s="84">
        <v>251857.24</v>
      </c>
    </row>
    <row r="79" spans="1:25" ht="19.5" customHeight="1" x14ac:dyDescent="0.25">
      <c r="A79" s="86" t="s">
        <v>80</v>
      </c>
      <c r="B79" s="74" t="s">
        <v>67</v>
      </c>
      <c r="C79" s="39"/>
      <c r="D79" s="39"/>
      <c r="E79" s="39"/>
      <c r="F79" s="39"/>
      <c r="G79" s="39"/>
      <c r="H79" s="39">
        <v>4130.6400000000003</v>
      </c>
      <c r="I79" s="39">
        <v>1726.8</v>
      </c>
      <c r="J79" s="39">
        <v>117</v>
      </c>
      <c r="K79" s="39"/>
      <c r="L79" s="39"/>
      <c r="M79" s="39"/>
      <c r="N79" s="39"/>
      <c r="O79" s="40">
        <v>2205.7600000000002</v>
      </c>
      <c r="P79" s="40">
        <v>4560.63</v>
      </c>
      <c r="Q79" s="39">
        <v>4387.53</v>
      </c>
      <c r="R79" s="39">
        <v>14838.99</v>
      </c>
      <c r="S79" s="40"/>
      <c r="T79" s="40"/>
      <c r="U79" s="41"/>
      <c r="V79" s="87"/>
      <c r="W79" s="87">
        <v>35564.22</v>
      </c>
      <c r="X79" s="87"/>
      <c r="Y79" s="84">
        <f>SUM(C79:W79)</f>
        <v>67531.570000000007</v>
      </c>
    </row>
    <row r="80" spans="1:25" ht="19.5" customHeight="1" x14ac:dyDescent="0.25">
      <c r="A80" s="86" t="s">
        <v>556</v>
      </c>
      <c r="B80" s="74" t="s">
        <v>67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40"/>
      <c r="P80" s="40"/>
      <c r="Q80" s="39"/>
      <c r="R80" s="39"/>
      <c r="S80" s="40"/>
      <c r="T80" s="40"/>
      <c r="U80" s="41"/>
      <c r="V80" s="87"/>
      <c r="W80" s="87">
        <v>10749.99</v>
      </c>
      <c r="X80" s="87"/>
      <c r="Y80" s="84">
        <v>10749.99</v>
      </c>
    </row>
    <row r="81" spans="1:25" ht="19.5" customHeight="1" x14ac:dyDescent="0.25">
      <c r="A81" s="86" t="s">
        <v>513</v>
      </c>
      <c r="B81" s="74" t="s">
        <v>67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40"/>
      <c r="P81" s="40"/>
      <c r="Q81" s="39"/>
      <c r="R81" s="39"/>
      <c r="S81" s="40"/>
      <c r="T81" s="40"/>
      <c r="U81" s="41"/>
      <c r="V81" s="87"/>
      <c r="W81" s="87">
        <v>1732.4</v>
      </c>
      <c r="X81" s="87"/>
      <c r="Y81" s="84">
        <v>1732.4</v>
      </c>
    </row>
    <row r="82" spans="1:25" ht="19.5" customHeight="1" x14ac:dyDescent="0.25">
      <c r="A82" s="86" t="s">
        <v>520</v>
      </c>
      <c r="B82" s="74" t="s">
        <v>521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0"/>
      <c r="P82" s="40"/>
      <c r="Q82" s="39"/>
      <c r="R82" s="39"/>
      <c r="S82" s="40"/>
      <c r="T82" s="40"/>
      <c r="U82" s="41"/>
      <c r="V82" s="87">
        <v>27081.9</v>
      </c>
      <c r="W82" s="87">
        <v>50515.57</v>
      </c>
      <c r="X82" s="87"/>
      <c r="Y82" s="84">
        <v>77597.47</v>
      </c>
    </row>
    <row r="83" spans="1:25" ht="19.5" customHeight="1" x14ac:dyDescent="0.25">
      <c r="A83" s="86" t="s">
        <v>528</v>
      </c>
      <c r="B83" s="74" t="s">
        <v>521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40"/>
      <c r="P83" s="40"/>
      <c r="Q83" s="39"/>
      <c r="R83" s="39"/>
      <c r="S83" s="40"/>
      <c r="T83" s="40"/>
      <c r="U83" s="41"/>
      <c r="V83" s="87"/>
      <c r="W83" s="87">
        <v>50047.66</v>
      </c>
      <c r="X83" s="87"/>
      <c r="Y83" s="84">
        <v>50047.66</v>
      </c>
    </row>
    <row r="84" spans="1:25" ht="35.25" customHeight="1" x14ac:dyDescent="0.25">
      <c r="A84" s="86" t="s">
        <v>555</v>
      </c>
      <c r="B84" s="74" t="s">
        <v>67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40"/>
      <c r="P84" s="40"/>
      <c r="Q84" s="39"/>
      <c r="R84" s="39"/>
      <c r="S84" s="40"/>
      <c r="T84" s="40"/>
      <c r="U84" s="41"/>
      <c r="V84" s="87"/>
      <c r="W84" s="87">
        <v>28781.73</v>
      </c>
      <c r="X84" s="87"/>
      <c r="Y84" s="84">
        <v>28781.73</v>
      </c>
    </row>
    <row r="85" spans="1:25" ht="20.25" customHeight="1" x14ac:dyDescent="0.25">
      <c r="A85" s="114" t="s">
        <v>570</v>
      </c>
      <c r="B85" s="74" t="s">
        <v>67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40"/>
      <c r="P85" s="40"/>
      <c r="Q85" s="39"/>
      <c r="R85" s="39"/>
      <c r="S85" s="40"/>
      <c r="T85" s="40"/>
      <c r="U85" s="41"/>
      <c r="V85" s="87"/>
      <c r="W85" s="87"/>
      <c r="X85" s="87">
        <v>2875.93</v>
      </c>
      <c r="Y85" s="84">
        <v>2875.93</v>
      </c>
    </row>
    <row r="86" spans="1:25" ht="20.25" customHeight="1" x14ac:dyDescent="0.25">
      <c r="A86" s="114" t="s">
        <v>571</v>
      </c>
      <c r="B86" s="74" t="s">
        <v>67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39"/>
      <c r="R86" s="39"/>
      <c r="S86" s="40"/>
      <c r="T86" s="40"/>
      <c r="U86" s="41"/>
      <c r="V86" s="87"/>
      <c r="W86" s="87"/>
      <c r="X86" s="87">
        <v>5950.02</v>
      </c>
      <c r="Y86" s="84">
        <v>5950.02</v>
      </c>
    </row>
    <row r="87" spans="1:25" ht="19.5" customHeight="1" x14ac:dyDescent="0.25">
      <c r="A87" s="114" t="s">
        <v>572</v>
      </c>
      <c r="B87" s="74" t="s">
        <v>521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40"/>
      <c r="P87" s="40"/>
      <c r="Q87" s="39"/>
      <c r="R87" s="39"/>
      <c r="S87" s="40"/>
      <c r="T87" s="40"/>
      <c r="U87" s="41"/>
      <c r="V87" s="87"/>
      <c r="W87" s="87"/>
      <c r="X87" s="87">
        <v>50130.9</v>
      </c>
      <c r="Y87" s="84">
        <v>50130.9</v>
      </c>
    </row>
    <row r="88" spans="1:25" ht="19.5" customHeight="1" x14ac:dyDescent="0.25">
      <c r="A88" s="115" t="s">
        <v>574</v>
      </c>
      <c r="B88" s="74" t="s">
        <v>67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40"/>
      <c r="P88" s="40"/>
      <c r="Q88" s="39"/>
      <c r="R88" s="39"/>
      <c r="S88" s="40"/>
      <c r="T88" s="40"/>
      <c r="U88" s="41"/>
      <c r="V88" s="87"/>
      <c r="W88" s="87"/>
      <c r="X88" s="87">
        <v>13481</v>
      </c>
      <c r="Y88" s="84">
        <v>13481</v>
      </c>
    </row>
    <row r="89" spans="1:25" ht="19.5" customHeight="1" x14ac:dyDescent="0.25">
      <c r="A89" s="115" t="s">
        <v>577</v>
      </c>
      <c r="B89" s="74" t="s">
        <v>67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40"/>
      <c r="P89" s="40"/>
      <c r="Q89" s="39"/>
      <c r="R89" s="39"/>
      <c r="S89" s="40"/>
      <c r="T89" s="40"/>
      <c r="U89" s="41"/>
      <c r="V89" s="87"/>
      <c r="W89" s="87"/>
      <c r="X89" s="87">
        <v>2995.62</v>
      </c>
      <c r="Y89" s="117">
        <v>2995.62</v>
      </c>
    </row>
    <row r="90" spans="1:25" ht="19.5" customHeight="1" x14ac:dyDescent="0.25">
      <c r="A90" s="121" t="s">
        <v>579</v>
      </c>
      <c r="B90" s="74" t="s">
        <v>67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40"/>
      <c r="P90" s="40"/>
      <c r="Q90" s="39"/>
      <c r="R90" s="39"/>
      <c r="S90" s="40"/>
      <c r="T90" s="40"/>
      <c r="U90" s="41"/>
      <c r="V90" s="87"/>
      <c r="W90" s="87"/>
      <c r="X90" s="116">
        <v>28670.14</v>
      </c>
      <c r="Y90" s="117">
        <v>28670.14</v>
      </c>
    </row>
    <row r="91" spans="1:25" ht="19.5" customHeight="1" x14ac:dyDescent="0.25">
      <c r="A91" s="86" t="s">
        <v>514</v>
      </c>
      <c r="B91" s="74" t="s">
        <v>69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40"/>
      <c r="P91" s="40"/>
      <c r="Q91" s="39"/>
      <c r="R91" s="39"/>
      <c r="S91" s="40"/>
      <c r="T91" s="40"/>
      <c r="U91" s="41"/>
      <c r="V91" s="87"/>
      <c r="W91" s="87">
        <v>6965.41</v>
      </c>
      <c r="X91" s="87"/>
      <c r="Y91" s="84">
        <v>6965.41</v>
      </c>
    </row>
    <row r="92" spans="1:25" ht="19.5" customHeight="1" x14ac:dyDescent="0.25">
      <c r="A92" s="86" t="s">
        <v>27</v>
      </c>
      <c r="B92" s="74" t="s">
        <v>69</v>
      </c>
      <c r="C92" s="39"/>
      <c r="D92" s="39"/>
      <c r="E92" s="39"/>
      <c r="F92" s="39">
        <v>23205.33</v>
      </c>
      <c r="G92" s="39"/>
      <c r="H92" s="39"/>
      <c r="I92" s="39"/>
      <c r="J92" s="39"/>
      <c r="K92" s="39"/>
      <c r="L92" s="39"/>
      <c r="M92" s="39"/>
      <c r="N92" s="39"/>
      <c r="O92" s="40"/>
      <c r="P92" s="40"/>
      <c r="Q92" s="39"/>
      <c r="R92" s="39"/>
      <c r="S92" s="40"/>
      <c r="T92" s="40"/>
      <c r="U92" s="41"/>
      <c r="V92" s="87"/>
      <c r="W92" s="87"/>
      <c r="X92" s="87"/>
      <c r="Y92" s="84">
        <v>23205.33</v>
      </c>
    </row>
    <row r="93" spans="1:25" ht="19.5" customHeight="1" x14ac:dyDescent="0.25">
      <c r="A93" s="86" t="s">
        <v>497</v>
      </c>
      <c r="B93" s="74" t="s">
        <v>69</v>
      </c>
      <c r="C93" s="39"/>
      <c r="D93" s="39"/>
      <c r="E93" s="39"/>
      <c r="F93" s="39">
        <v>2801.23</v>
      </c>
      <c r="G93" s="39"/>
      <c r="H93" s="39"/>
      <c r="I93" s="39"/>
      <c r="J93" s="39"/>
      <c r="K93" s="39"/>
      <c r="L93" s="39"/>
      <c r="M93" s="39"/>
      <c r="N93" s="39"/>
      <c r="O93" s="40"/>
      <c r="P93" s="40"/>
      <c r="Q93" s="39"/>
      <c r="R93" s="39"/>
      <c r="S93" s="40"/>
      <c r="T93" s="40"/>
      <c r="U93" s="41"/>
      <c r="V93" s="87"/>
      <c r="W93" s="87"/>
      <c r="X93" s="87"/>
      <c r="Y93" s="84">
        <v>2801.23</v>
      </c>
    </row>
    <row r="94" spans="1:25" ht="19.5" customHeight="1" x14ac:dyDescent="0.25">
      <c r="A94" s="86" t="s">
        <v>554</v>
      </c>
      <c r="B94" s="74" t="s">
        <v>69</v>
      </c>
      <c r="C94" s="39"/>
      <c r="D94" s="39"/>
      <c r="E94" s="39"/>
      <c r="F94" s="39"/>
      <c r="G94" s="39">
        <v>95457.98</v>
      </c>
      <c r="H94" s="39"/>
      <c r="I94" s="39"/>
      <c r="J94" s="39"/>
      <c r="K94" s="39"/>
      <c r="L94" s="39"/>
      <c r="M94" s="39"/>
      <c r="N94" s="39"/>
      <c r="O94" s="40"/>
      <c r="P94" s="40"/>
      <c r="Q94" s="39"/>
      <c r="R94" s="39"/>
      <c r="S94" s="40"/>
      <c r="T94" s="40"/>
      <c r="U94" s="41"/>
      <c r="V94" s="87"/>
      <c r="W94" s="87"/>
      <c r="X94" s="87"/>
      <c r="Y94" s="84">
        <v>95457.98</v>
      </c>
    </row>
    <row r="95" spans="1:25" ht="19.5" customHeight="1" x14ac:dyDescent="0.25">
      <c r="A95" s="86" t="s">
        <v>36</v>
      </c>
      <c r="B95" s="74" t="s">
        <v>69</v>
      </c>
      <c r="C95" s="39"/>
      <c r="D95" s="39"/>
      <c r="E95" s="39"/>
      <c r="F95" s="39"/>
      <c r="G95" s="39"/>
      <c r="H95" s="39"/>
      <c r="I95" s="39">
        <v>400</v>
      </c>
      <c r="J95" s="39"/>
      <c r="K95" s="39"/>
      <c r="L95" s="39"/>
      <c r="M95" s="39"/>
      <c r="N95" s="39"/>
      <c r="O95" s="40"/>
      <c r="P95" s="40"/>
      <c r="Q95" s="39"/>
      <c r="R95" s="39"/>
      <c r="S95" s="40"/>
      <c r="T95" s="40"/>
      <c r="U95" s="41"/>
      <c r="V95" s="87"/>
      <c r="W95" s="87"/>
      <c r="X95" s="87"/>
      <c r="Y95" s="84">
        <v>400</v>
      </c>
    </row>
    <row r="96" spans="1:25" ht="19.5" customHeight="1" x14ac:dyDescent="0.25">
      <c r="A96" s="86" t="s">
        <v>53</v>
      </c>
      <c r="B96" s="74" t="s">
        <v>69</v>
      </c>
      <c r="C96" s="39"/>
      <c r="D96" s="39"/>
      <c r="E96" s="39"/>
      <c r="F96" s="39"/>
      <c r="G96" s="39"/>
      <c r="H96" s="39"/>
      <c r="I96" s="39"/>
      <c r="J96" s="39">
        <v>5000.32</v>
      </c>
      <c r="K96" s="39"/>
      <c r="L96" s="39"/>
      <c r="M96" s="39"/>
      <c r="N96" s="39">
        <v>4384.07</v>
      </c>
      <c r="O96" s="40">
        <v>4097.71</v>
      </c>
      <c r="P96" s="40"/>
      <c r="Q96" s="39"/>
      <c r="R96" s="39"/>
      <c r="S96" s="40"/>
      <c r="T96" s="40"/>
      <c r="U96" s="41"/>
      <c r="V96" s="87"/>
      <c r="W96" s="87"/>
      <c r="X96" s="87"/>
      <c r="Y96" s="84">
        <v>13482.099999999999</v>
      </c>
    </row>
    <row r="97" spans="1:25" ht="19.5" customHeight="1" x14ac:dyDescent="0.25">
      <c r="A97" s="86" t="s">
        <v>61</v>
      </c>
      <c r="B97" s="74" t="s">
        <v>69</v>
      </c>
      <c r="C97" s="39"/>
      <c r="D97" s="39"/>
      <c r="E97" s="39"/>
      <c r="F97" s="39">
        <v>2546206.69</v>
      </c>
      <c r="G97" s="39"/>
      <c r="H97" s="39"/>
      <c r="I97" s="39"/>
      <c r="J97" s="39"/>
      <c r="K97" s="39"/>
      <c r="L97" s="39"/>
      <c r="M97" s="39"/>
      <c r="N97" s="39"/>
      <c r="O97" s="40"/>
      <c r="P97" s="40"/>
      <c r="Q97" s="39"/>
      <c r="R97" s="39"/>
      <c r="S97" s="40"/>
      <c r="T97" s="40"/>
      <c r="U97" s="41"/>
      <c r="V97" s="87"/>
      <c r="W97" s="87"/>
      <c r="X97" s="87"/>
      <c r="Y97" s="84">
        <v>2546206.69</v>
      </c>
    </row>
    <row r="98" spans="1:25" ht="19.5" customHeight="1" x14ac:dyDescent="0.25">
      <c r="A98" s="86" t="s">
        <v>63</v>
      </c>
      <c r="B98" s="74" t="s">
        <v>69</v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>
        <v>6856</v>
      </c>
      <c r="O98" s="40">
        <v>375206.39</v>
      </c>
      <c r="P98" s="40">
        <v>239838.69</v>
      </c>
      <c r="Q98" s="39"/>
      <c r="R98" s="39"/>
      <c r="S98" s="40"/>
      <c r="T98" s="40"/>
      <c r="U98" s="41"/>
      <c r="V98" s="87"/>
      <c r="W98" s="87"/>
      <c r="X98" s="87"/>
      <c r="Y98" s="84">
        <v>621901.08000000007</v>
      </c>
    </row>
    <row r="99" spans="1:25" ht="19.5" customHeight="1" x14ac:dyDescent="0.25">
      <c r="A99" s="86" t="s">
        <v>44</v>
      </c>
      <c r="B99" s="74" t="s">
        <v>69</v>
      </c>
      <c r="C99" s="39"/>
      <c r="D99" s="39"/>
      <c r="E99" s="39"/>
      <c r="F99" s="39"/>
      <c r="G99" s="39"/>
      <c r="H99" s="39">
        <v>105494.46</v>
      </c>
      <c r="I99" s="39">
        <v>112944.27</v>
      </c>
      <c r="J99" s="39">
        <v>109572.69</v>
      </c>
      <c r="K99" s="39">
        <v>90502.080000000002</v>
      </c>
      <c r="L99" s="39">
        <v>91651.65</v>
      </c>
      <c r="M99" s="39">
        <v>92655.54</v>
      </c>
      <c r="N99" s="39">
        <v>88430.67</v>
      </c>
      <c r="O99" s="40">
        <v>87643.03</v>
      </c>
      <c r="P99" s="40">
        <v>87204.63</v>
      </c>
      <c r="Q99" s="39">
        <v>86571.15</v>
      </c>
      <c r="R99" s="39">
        <v>86207.58</v>
      </c>
      <c r="S99" s="40">
        <v>86080.41</v>
      </c>
      <c r="T99" s="40">
        <v>121434.99</v>
      </c>
      <c r="U99" s="41"/>
      <c r="V99" s="87"/>
      <c r="W99" s="87"/>
      <c r="X99" s="87"/>
      <c r="Y99" s="84">
        <v>1246393.1500000001</v>
      </c>
    </row>
    <row r="100" spans="1:25" ht="19.5" customHeight="1" x14ac:dyDescent="0.25">
      <c r="A100" s="86" t="s">
        <v>465</v>
      </c>
      <c r="B100" s="74" t="s">
        <v>69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40"/>
      <c r="P100" s="40"/>
      <c r="Q100" s="39"/>
      <c r="R100" s="39"/>
      <c r="S100" s="40"/>
      <c r="T100" s="40"/>
      <c r="U100" s="41">
        <v>11258.16</v>
      </c>
      <c r="V100" s="87">
        <v>326644.95</v>
      </c>
      <c r="W100" s="87">
        <v>37848.54</v>
      </c>
      <c r="X100" s="87"/>
      <c r="Y100" s="84">
        <f>U100+V100+W100</f>
        <v>375751.64999999997</v>
      </c>
    </row>
    <row r="101" spans="1:25" s="24" customFormat="1" ht="32.25" customHeight="1" x14ac:dyDescent="0.25">
      <c r="A101" s="65" t="s">
        <v>464</v>
      </c>
      <c r="B101" s="66" t="s">
        <v>69</v>
      </c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8"/>
      <c r="P101" s="68"/>
      <c r="Q101" s="67"/>
      <c r="R101" s="67">
        <v>4895.54</v>
      </c>
      <c r="S101" s="68"/>
      <c r="T101" s="68"/>
      <c r="U101" s="68">
        <v>14758.6</v>
      </c>
      <c r="V101" s="126">
        <v>47346.91</v>
      </c>
      <c r="W101" s="92"/>
      <c r="X101" s="92"/>
      <c r="Y101" s="69">
        <f>R101+U101+V101</f>
        <v>67001.05</v>
      </c>
    </row>
    <row r="102" spans="1:25" ht="19.5" customHeight="1" x14ac:dyDescent="0.25">
      <c r="A102" s="86" t="s">
        <v>493</v>
      </c>
      <c r="B102" s="74" t="s">
        <v>69</v>
      </c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40"/>
      <c r="P102" s="40"/>
      <c r="Q102" s="39"/>
      <c r="R102" s="39"/>
      <c r="S102" s="40"/>
      <c r="T102" s="40"/>
      <c r="U102" s="41"/>
      <c r="V102" s="87"/>
      <c r="W102" s="87">
        <v>35918.629999999997</v>
      </c>
      <c r="X102" s="87"/>
      <c r="Y102" s="84">
        <v>35918.629999999997</v>
      </c>
    </row>
    <row r="103" spans="1:25" ht="17.25" customHeight="1" x14ac:dyDescent="0.25">
      <c r="A103" s="86" t="s">
        <v>57</v>
      </c>
      <c r="B103" s="74" t="s">
        <v>69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>
        <v>1548</v>
      </c>
      <c r="N103" s="39">
        <v>5994.71</v>
      </c>
      <c r="O103" s="40">
        <v>4150.26</v>
      </c>
      <c r="P103" s="40"/>
      <c r="Q103" s="39"/>
      <c r="R103" s="39"/>
      <c r="S103" s="40"/>
      <c r="T103" s="40"/>
      <c r="U103" s="41">
        <v>21894.7</v>
      </c>
      <c r="V103" s="87"/>
      <c r="W103" s="87"/>
      <c r="X103" s="87"/>
      <c r="Y103" s="84">
        <v>33587.67</v>
      </c>
    </row>
    <row r="104" spans="1:25" ht="16.5" customHeight="1" x14ac:dyDescent="0.25">
      <c r="A104" s="86" t="s">
        <v>46</v>
      </c>
      <c r="B104" s="74" t="s">
        <v>69</v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40"/>
      <c r="P104" s="40"/>
      <c r="Q104" s="39"/>
      <c r="R104" s="39">
        <v>38627.93</v>
      </c>
      <c r="S104" s="40"/>
      <c r="T104" s="40"/>
      <c r="U104" s="41"/>
      <c r="V104" s="87"/>
      <c r="W104" s="87"/>
      <c r="X104" s="87"/>
      <c r="Y104" s="84">
        <v>38627.93</v>
      </c>
    </row>
    <row r="105" spans="1:25" ht="17.25" customHeight="1" x14ac:dyDescent="0.25">
      <c r="A105" s="86" t="s">
        <v>64</v>
      </c>
      <c r="B105" s="74" t="s">
        <v>69</v>
      </c>
      <c r="C105" s="39"/>
      <c r="D105" s="39"/>
      <c r="E105" s="39"/>
      <c r="F105" s="39"/>
      <c r="G105" s="39">
        <v>82449.179999999993</v>
      </c>
      <c r="H105" s="39"/>
      <c r="I105" s="39"/>
      <c r="J105" s="39"/>
      <c r="K105" s="39"/>
      <c r="L105" s="39"/>
      <c r="M105" s="39"/>
      <c r="N105" s="39"/>
      <c r="O105" s="40"/>
      <c r="P105" s="40"/>
      <c r="Q105" s="39"/>
      <c r="R105" s="39"/>
      <c r="S105" s="40"/>
      <c r="T105" s="40"/>
      <c r="U105" s="41"/>
      <c r="V105" s="87"/>
      <c r="W105" s="87"/>
      <c r="X105" s="87"/>
      <c r="Y105" s="84">
        <v>82449.179999999993</v>
      </c>
    </row>
    <row r="106" spans="1:25" ht="17.25" customHeight="1" x14ac:dyDescent="0.25">
      <c r="A106" s="86" t="s">
        <v>48</v>
      </c>
      <c r="B106" s="74" t="s">
        <v>69</v>
      </c>
      <c r="C106" s="39"/>
      <c r="D106" s="39"/>
      <c r="E106" s="39">
        <v>57204.44</v>
      </c>
      <c r="F106" s="39">
        <v>82218.929999999993</v>
      </c>
      <c r="G106" s="39">
        <v>77873.33</v>
      </c>
      <c r="H106" s="39">
        <v>79118.100000000006</v>
      </c>
      <c r="I106" s="39">
        <v>87199.360000000001</v>
      </c>
      <c r="J106" s="39">
        <v>88790.29</v>
      </c>
      <c r="K106" s="39">
        <v>91104.18</v>
      </c>
      <c r="L106" s="39">
        <v>88056.08</v>
      </c>
      <c r="M106" s="39">
        <v>89820.6</v>
      </c>
      <c r="N106" s="39">
        <v>101602.6</v>
      </c>
      <c r="O106" s="40">
        <v>93080.66</v>
      </c>
      <c r="P106" s="40">
        <v>32122.45</v>
      </c>
      <c r="Q106" s="39">
        <v>14055.6</v>
      </c>
      <c r="R106" s="39">
        <v>2992.51</v>
      </c>
      <c r="S106" s="40">
        <v>2990.54</v>
      </c>
      <c r="T106" s="40">
        <v>3000</v>
      </c>
      <c r="U106" s="41">
        <v>2989.9</v>
      </c>
      <c r="V106" s="87"/>
      <c r="W106" s="87"/>
      <c r="X106" s="87"/>
      <c r="Y106" s="84">
        <v>994219.57</v>
      </c>
    </row>
    <row r="107" spans="1:25" ht="16.5" customHeight="1" x14ac:dyDescent="0.25">
      <c r="A107" s="86" t="s">
        <v>47</v>
      </c>
      <c r="B107" s="74" t="s">
        <v>69</v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>
        <v>909.09</v>
      </c>
      <c r="N107" s="39">
        <v>387.43</v>
      </c>
      <c r="O107" s="40">
        <v>3102.92</v>
      </c>
      <c r="P107" s="40">
        <v>49991.15</v>
      </c>
      <c r="Q107" s="39">
        <v>49993.55</v>
      </c>
      <c r="R107" s="39">
        <v>59070.83</v>
      </c>
      <c r="S107" s="40">
        <v>59029.36</v>
      </c>
      <c r="T107" s="40">
        <v>65535.48</v>
      </c>
      <c r="U107" s="41">
        <v>65356.979999999996</v>
      </c>
      <c r="V107" s="87"/>
      <c r="W107" s="87"/>
      <c r="X107" s="87"/>
      <c r="Y107" s="84">
        <v>353376.79</v>
      </c>
    </row>
    <row r="108" spans="1:25" ht="16.5" customHeight="1" x14ac:dyDescent="0.25">
      <c r="A108" s="86" t="s">
        <v>72</v>
      </c>
      <c r="B108" s="74" t="s">
        <v>69</v>
      </c>
      <c r="C108" s="39"/>
      <c r="D108" s="39"/>
      <c r="E108" s="39"/>
      <c r="F108" s="39"/>
      <c r="G108" s="39"/>
      <c r="H108" s="39"/>
      <c r="I108" s="39">
        <v>4000</v>
      </c>
      <c r="J108" s="39">
        <v>4527.1000000000004</v>
      </c>
      <c r="K108" s="39"/>
      <c r="L108" s="39"/>
      <c r="M108" s="39">
        <v>6731.24</v>
      </c>
      <c r="N108" s="39"/>
      <c r="O108" s="40">
        <v>307.39</v>
      </c>
      <c r="P108" s="40">
        <v>171.56</v>
      </c>
      <c r="Q108" s="39"/>
      <c r="R108" s="39"/>
      <c r="S108" s="40"/>
      <c r="T108" s="40"/>
      <c r="U108" s="41">
        <v>5271.39</v>
      </c>
      <c r="V108" s="87"/>
      <c r="W108" s="87"/>
      <c r="X108" s="87"/>
      <c r="Y108" s="84">
        <v>21008.68</v>
      </c>
    </row>
    <row r="109" spans="1:25" x14ac:dyDescent="0.25">
      <c r="A109" s="47" t="s">
        <v>216</v>
      </c>
      <c r="B109" s="8" t="s">
        <v>69</v>
      </c>
      <c r="C109" s="39"/>
      <c r="D109" s="39"/>
      <c r="E109" s="39"/>
      <c r="F109" s="39"/>
      <c r="G109" s="39"/>
      <c r="H109" s="39"/>
      <c r="I109" s="39"/>
      <c r="J109" s="39"/>
      <c r="K109" s="39">
        <v>219144.95</v>
      </c>
      <c r="L109" s="39">
        <v>249900.23</v>
      </c>
      <c r="M109" s="39"/>
      <c r="N109" s="39"/>
      <c r="O109" s="40"/>
      <c r="P109" s="40"/>
      <c r="Q109" s="39"/>
      <c r="R109" s="39"/>
      <c r="S109" s="40"/>
      <c r="T109" s="40"/>
      <c r="U109" s="41"/>
      <c r="V109" s="41"/>
      <c r="W109" s="41"/>
      <c r="X109" s="41"/>
      <c r="Y109" s="16">
        <v>469045.18000000005</v>
      </c>
    </row>
    <row r="110" spans="1:25" x14ac:dyDescent="0.25">
      <c r="A110" s="47" t="s">
        <v>219</v>
      </c>
      <c r="B110" s="8" t="s">
        <v>69</v>
      </c>
      <c r="C110" s="39"/>
      <c r="D110" s="39"/>
      <c r="E110" s="39"/>
      <c r="F110" s="39"/>
      <c r="G110" s="39"/>
      <c r="H110" s="39"/>
      <c r="I110" s="39"/>
      <c r="J110" s="39"/>
      <c r="K110" s="39"/>
      <c r="L110" s="39">
        <v>1749706.8</v>
      </c>
      <c r="M110" s="39">
        <v>64235.43</v>
      </c>
      <c r="N110" s="39"/>
      <c r="O110" s="40"/>
      <c r="P110" s="40"/>
      <c r="Q110" s="39"/>
      <c r="R110" s="39"/>
      <c r="S110" s="40"/>
      <c r="T110" s="40"/>
      <c r="U110" s="41"/>
      <c r="V110" s="41"/>
      <c r="W110" s="41"/>
      <c r="X110" s="41"/>
      <c r="Y110" s="16">
        <v>1813942.23</v>
      </c>
    </row>
    <row r="111" spans="1:25" x14ac:dyDescent="0.25">
      <c r="A111" s="47" t="s">
        <v>220</v>
      </c>
      <c r="B111" s="8" t="s">
        <v>69</v>
      </c>
      <c r="C111" s="39"/>
      <c r="D111" s="39"/>
      <c r="E111" s="39"/>
      <c r="F111" s="39"/>
      <c r="G111" s="39"/>
      <c r="H111" s="39"/>
      <c r="I111" s="39"/>
      <c r="J111" s="39"/>
      <c r="K111" s="39"/>
      <c r="L111" s="39">
        <v>6000</v>
      </c>
      <c r="M111" s="39">
        <v>14672.2</v>
      </c>
      <c r="N111" s="39">
        <v>96642.27</v>
      </c>
      <c r="O111" s="40"/>
      <c r="P111" s="40"/>
      <c r="Q111" s="39"/>
      <c r="R111" s="39"/>
      <c r="S111" s="40"/>
      <c r="T111" s="40"/>
      <c r="U111" s="41"/>
      <c r="V111" s="41"/>
      <c r="W111" s="41"/>
      <c r="X111" s="41"/>
      <c r="Y111" s="16">
        <v>117314.47</v>
      </c>
    </row>
    <row r="112" spans="1:25" x14ac:dyDescent="0.25">
      <c r="A112" s="47" t="s">
        <v>221</v>
      </c>
      <c r="B112" s="8" t="s">
        <v>69</v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>
        <v>207019.2</v>
      </c>
      <c r="N112" s="39"/>
      <c r="O112" s="40"/>
      <c r="P112" s="40"/>
      <c r="Q112" s="39"/>
      <c r="R112" s="39"/>
      <c r="S112" s="40"/>
      <c r="T112" s="40"/>
      <c r="U112" s="41"/>
      <c r="V112" s="41"/>
      <c r="W112" s="41"/>
      <c r="X112" s="41"/>
      <c r="Y112" s="16">
        <v>207019.2</v>
      </c>
    </row>
    <row r="113" spans="1:25" x14ac:dyDescent="0.25">
      <c r="A113" s="48" t="s">
        <v>222</v>
      </c>
      <c r="B113" s="8" t="s">
        <v>69</v>
      </c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>
        <v>15504.36</v>
      </c>
      <c r="N113" s="39"/>
      <c r="O113" s="40"/>
      <c r="P113" s="40"/>
      <c r="Q113" s="39"/>
      <c r="R113" s="39"/>
      <c r="S113" s="40"/>
      <c r="T113" s="40"/>
      <c r="U113" s="41"/>
      <c r="V113" s="41"/>
      <c r="W113" s="41"/>
      <c r="X113" s="41"/>
      <c r="Y113" s="16">
        <v>15504.36</v>
      </c>
    </row>
    <row r="114" spans="1:25" x14ac:dyDescent="0.25">
      <c r="A114" s="48" t="s">
        <v>223</v>
      </c>
      <c r="B114" s="8" t="s">
        <v>69</v>
      </c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>
        <v>6234</v>
      </c>
      <c r="N114" s="39"/>
      <c r="O114" s="40"/>
      <c r="P114" s="40"/>
      <c r="Q114" s="39"/>
      <c r="R114" s="39"/>
      <c r="S114" s="40"/>
      <c r="T114" s="40"/>
      <c r="U114" s="41"/>
      <c r="V114" s="41"/>
      <c r="W114" s="41"/>
      <c r="X114" s="41"/>
      <c r="Y114" s="16">
        <v>6234</v>
      </c>
    </row>
    <row r="115" spans="1:25" x14ac:dyDescent="0.25">
      <c r="A115" s="47" t="s">
        <v>224</v>
      </c>
      <c r="B115" s="8" t="s">
        <v>69</v>
      </c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>
        <v>79009.73</v>
      </c>
      <c r="N115" s="39">
        <v>966701.89</v>
      </c>
      <c r="O115" s="40"/>
      <c r="P115" s="40"/>
      <c r="Q115" s="39"/>
      <c r="R115" s="39"/>
      <c r="S115" s="40"/>
      <c r="T115" s="40"/>
      <c r="U115" s="41"/>
      <c r="V115" s="41"/>
      <c r="W115" s="41"/>
      <c r="X115" s="41"/>
      <c r="Y115" s="16">
        <v>1045711.62</v>
      </c>
    </row>
    <row r="116" spans="1:25" x14ac:dyDescent="0.25">
      <c r="A116" s="47" t="s">
        <v>106</v>
      </c>
      <c r="B116" s="8" t="s">
        <v>69</v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>
        <v>6856</v>
      </c>
      <c r="O116" s="40"/>
      <c r="P116" s="40"/>
      <c r="Q116" s="39"/>
      <c r="R116" s="39"/>
      <c r="S116" s="40"/>
      <c r="T116" s="40"/>
      <c r="U116" s="41"/>
      <c r="V116" s="41"/>
      <c r="W116" s="41"/>
      <c r="X116" s="41"/>
      <c r="Y116" s="16">
        <v>6856</v>
      </c>
    </row>
    <row r="117" spans="1:25" x14ac:dyDescent="0.25">
      <c r="A117" s="47" t="s">
        <v>225</v>
      </c>
      <c r="B117" s="8" t="s">
        <v>69</v>
      </c>
      <c r="C117" s="39"/>
      <c r="D117" s="39"/>
      <c r="E117" s="39"/>
      <c r="F117" s="39"/>
      <c r="G117" s="39"/>
      <c r="H117" s="39"/>
      <c r="I117" s="39"/>
      <c r="J117" s="39"/>
      <c r="K117" s="39">
        <v>317400</v>
      </c>
      <c r="L117" s="39">
        <v>284181</v>
      </c>
      <c r="M117" s="39">
        <v>261979.5</v>
      </c>
      <c r="N117" s="39">
        <v>204755</v>
      </c>
      <c r="O117" s="40"/>
      <c r="P117" s="40"/>
      <c r="Q117" s="39"/>
      <c r="R117" s="39"/>
      <c r="S117" s="40"/>
      <c r="T117" s="40"/>
      <c r="U117" s="41"/>
      <c r="V117" s="41"/>
      <c r="W117" s="41"/>
      <c r="X117" s="41"/>
      <c r="Y117" s="16">
        <v>1068315.5</v>
      </c>
    </row>
    <row r="118" spans="1:25" x14ac:dyDescent="0.25">
      <c r="A118" s="53" t="s">
        <v>226</v>
      </c>
      <c r="B118" s="8" t="s">
        <v>69</v>
      </c>
      <c r="C118" s="39"/>
      <c r="D118" s="39"/>
      <c r="E118" s="39"/>
      <c r="F118" s="39"/>
      <c r="G118" s="39"/>
      <c r="H118" s="39"/>
      <c r="I118" s="39"/>
      <c r="J118" s="39"/>
      <c r="K118" s="39"/>
      <c r="L118" s="39">
        <v>48325</v>
      </c>
      <c r="M118" s="39"/>
      <c r="N118" s="39"/>
      <c r="O118" s="40"/>
      <c r="P118" s="40"/>
      <c r="Q118" s="39"/>
      <c r="R118" s="39"/>
      <c r="S118" s="40"/>
      <c r="T118" s="40"/>
      <c r="U118" s="41"/>
      <c r="V118" s="41"/>
      <c r="W118" s="41"/>
      <c r="X118" s="41"/>
      <c r="Y118" s="16">
        <v>48325</v>
      </c>
    </row>
    <row r="119" spans="1:25" x14ac:dyDescent="0.25">
      <c r="A119" s="54" t="s">
        <v>227</v>
      </c>
      <c r="B119" s="8" t="s">
        <v>69</v>
      </c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>
        <v>48091</v>
      </c>
      <c r="N119" s="39"/>
      <c r="O119" s="40"/>
      <c r="P119" s="40"/>
      <c r="Q119" s="39"/>
      <c r="R119" s="39"/>
      <c r="S119" s="40"/>
      <c r="T119" s="40"/>
      <c r="U119" s="41"/>
      <c r="V119" s="41"/>
      <c r="W119" s="41"/>
      <c r="X119" s="41"/>
      <c r="Y119" s="16">
        <v>48091</v>
      </c>
    </row>
    <row r="120" spans="1:25" x14ac:dyDescent="0.25">
      <c r="A120" s="54" t="s">
        <v>228</v>
      </c>
      <c r="B120" s="8" t="s">
        <v>69</v>
      </c>
      <c r="C120" s="39"/>
      <c r="D120" s="39"/>
      <c r="E120" s="39"/>
      <c r="F120" s="39"/>
      <c r="G120" s="39"/>
      <c r="H120" s="39"/>
      <c r="I120" s="39"/>
      <c r="J120" s="39"/>
      <c r="K120" s="39">
        <v>128543</v>
      </c>
      <c r="L120" s="39">
        <v>1394621</v>
      </c>
      <c r="M120" s="39">
        <v>277047</v>
      </c>
      <c r="N120" s="39"/>
      <c r="O120" s="40"/>
      <c r="P120" s="40"/>
      <c r="Q120" s="39"/>
      <c r="R120" s="39"/>
      <c r="S120" s="40"/>
      <c r="T120" s="40"/>
      <c r="U120" s="41"/>
      <c r="V120" s="41"/>
      <c r="W120" s="41"/>
      <c r="X120" s="41"/>
      <c r="Y120" s="16">
        <v>1800211</v>
      </c>
    </row>
    <row r="121" spans="1:25" x14ac:dyDescent="0.25">
      <c r="A121" s="46" t="s">
        <v>229</v>
      </c>
      <c r="B121" s="8" t="s">
        <v>69</v>
      </c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>
        <v>3083.5</v>
      </c>
      <c r="O121" s="40"/>
      <c r="P121" s="40"/>
      <c r="Q121" s="39"/>
      <c r="R121" s="39"/>
      <c r="S121" s="40"/>
      <c r="T121" s="40"/>
      <c r="U121" s="41"/>
      <c r="V121" s="41"/>
      <c r="W121" s="41"/>
      <c r="X121" s="41"/>
      <c r="Y121" s="16">
        <v>3083.5</v>
      </c>
    </row>
    <row r="122" spans="1:25" x14ac:dyDescent="0.25">
      <c r="A122" s="46" t="s">
        <v>230</v>
      </c>
      <c r="B122" s="8" t="s">
        <v>69</v>
      </c>
      <c r="C122" s="39"/>
      <c r="D122" s="39"/>
      <c r="E122" s="39"/>
      <c r="F122" s="39"/>
      <c r="G122" s="39"/>
      <c r="H122" s="39"/>
      <c r="I122" s="39"/>
      <c r="J122" s="39"/>
      <c r="K122" s="39">
        <v>241025.6</v>
      </c>
      <c r="L122" s="39">
        <v>1313435.31</v>
      </c>
      <c r="M122" s="39">
        <v>2720493.49</v>
      </c>
      <c r="N122" s="39">
        <v>892931.34</v>
      </c>
      <c r="O122" s="40"/>
      <c r="P122" s="40"/>
      <c r="Q122" s="39"/>
      <c r="R122" s="39"/>
      <c r="S122" s="40"/>
      <c r="T122" s="40"/>
      <c r="U122" s="41"/>
      <c r="V122" s="41"/>
      <c r="W122" s="41"/>
      <c r="X122" s="41"/>
      <c r="Y122" s="16">
        <v>5167885.74</v>
      </c>
    </row>
    <row r="123" spans="1:25" x14ac:dyDescent="0.25">
      <c r="A123" s="46" t="s">
        <v>231</v>
      </c>
      <c r="B123" s="8" t="s">
        <v>69</v>
      </c>
      <c r="C123" s="39"/>
      <c r="D123" s="39"/>
      <c r="E123" s="39"/>
      <c r="F123" s="39"/>
      <c r="G123" s="39"/>
      <c r="H123" s="39"/>
      <c r="I123" s="39">
        <v>117627.6</v>
      </c>
      <c r="J123" s="39">
        <v>2037721.4</v>
      </c>
      <c r="K123" s="39">
        <v>1018827.64</v>
      </c>
      <c r="L123" s="39"/>
      <c r="M123" s="39"/>
      <c r="N123" s="39"/>
      <c r="O123" s="40"/>
      <c r="P123" s="40"/>
      <c r="Q123" s="39"/>
      <c r="R123" s="39"/>
      <c r="S123" s="40"/>
      <c r="T123" s="40"/>
      <c r="U123" s="41"/>
      <c r="V123" s="41"/>
      <c r="W123" s="41"/>
      <c r="X123" s="41"/>
      <c r="Y123" s="16">
        <v>3174176.64</v>
      </c>
    </row>
    <row r="124" spans="1:25" x14ac:dyDescent="0.25">
      <c r="A124" s="46" t="s">
        <v>233</v>
      </c>
      <c r="B124" s="8" t="s">
        <v>69</v>
      </c>
      <c r="C124" s="39"/>
      <c r="D124" s="39"/>
      <c r="E124" s="39"/>
      <c r="F124" s="39"/>
      <c r="G124" s="39"/>
      <c r="H124" s="39"/>
      <c r="I124" s="39">
        <v>244617.92</v>
      </c>
      <c r="J124" s="39"/>
      <c r="K124" s="39"/>
      <c r="L124" s="39"/>
      <c r="M124" s="39"/>
      <c r="N124" s="39"/>
      <c r="O124" s="40"/>
      <c r="P124" s="40"/>
      <c r="Q124" s="39"/>
      <c r="R124" s="39"/>
      <c r="S124" s="40"/>
      <c r="T124" s="40"/>
      <c r="U124" s="41"/>
      <c r="V124" s="41"/>
      <c r="W124" s="41"/>
      <c r="X124" s="41"/>
      <c r="Y124" s="16">
        <v>244617.92</v>
      </c>
    </row>
    <row r="125" spans="1:25" x14ac:dyDescent="0.25">
      <c r="A125" s="46" t="s">
        <v>234</v>
      </c>
      <c r="B125" s="8" t="s">
        <v>69</v>
      </c>
      <c r="C125" s="39"/>
      <c r="D125" s="39"/>
      <c r="E125" s="39"/>
      <c r="F125" s="39"/>
      <c r="G125" s="39"/>
      <c r="H125" s="39"/>
      <c r="I125" s="39">
        <v>68681.84</v>
      </c>
      <c r="J125" s="39"/>
      <c r="K125" s="39"/>
      <c r="L125" s="39"/>
      <c r="M125" s="39"/>
      <c r="N125" s="39"/>
      <c r="O125" s="40"/>
      <c r="P125" s="40"/>
      <c r="Q125" s="39"/>
      <c r="R125" s="39"/>
      <c r="S125" s="40"/>
      <c r="T125" s="40"/>
      <c r="U125" s="41"/>
      <c r="V125" s="41"/>
      <c r="W125" s="41"/>
      <c r="X125" s="41"/>
      <c r="Y125" s="16">
        <v>68681.84</v>
      </c>
    </row>
    <row r="126" spans="1:25" x14ac:dyDescent="0.25">
      <c r="A126" s="46" t="s">
        <v>235</v>
      </c>
      <c r="B126" s="8" t="s">
        <v>69</v>
      </c>
      <c r="C126" s="39"/>
      <c r="D126" s="39"/>
      <c r="E126" s="39"/>
      <c r="F126" s="39"/>
      <c r="G126" s="39"/>
      <c r="H126" s="39"/>
      <c r="I126" s="39">
        <v>86448.62</v>
      </c>
      <c r="J126" s="39"/>
      <c r="K126" s="39"/>
      <c r="L126" s="39"/>
      <c r="M126" s="39"/>
      <c r="N126" s="39"/>
      <c r="O126" s="40"/>
      <c r="P126" s="40"/>
      <c r="Q126" s="39"/>
      <c r="R126" s="39"/>
      <c r="S126" s="40"/>
      <c r="T126" s="40"/>
      <c r="U126" s="41"/>
      <c r="V126" s="41"/>
      <c r="W126" s="41"/>
      <c r="X126" s="41"/>
      <c r="Y126" s="16">
        <v>86448.62</v>
      </c>
    </row>
    <row r="127" spans="1:25" x14ac:dyDescent="0.25">
      <c r="A127" s="46" t="s">
        <v>236</v>
      </c>
      <c r="B127" s="8" t="s">
        <v>69</v>
      </c>
      <c r="C127" s="39"/>
      <c r="D127" s="39"/>
      <c r="E127" s="39"/>
      <c r="F127" s="39"/>
      <c r="G127" s="39"/>
      <c r="H127" s="39">
        <v>30494.01</v>
      </c>
      <c r="I127" s="39"/>
      <c r="J127" s="39"/>
      <c r="K127" s="39"/>
      <c r="L127" s="39"/>
      <c r="M127" s="39"/>
      <c r="N127" s="39"/>
      <c r="O127" s="40"/>
      <c r="P127" s="40"/>
      <c r="Q127" s="39"/>
      <c r="R127" s="39"/>
      <c r="S127" s="40"/>
      <c r="T127" s="40"/>
      <c r="U127" s="41"/>
      <c r="V127" s="41"/>
      <c r="W127" s="41"/>
      <c r="X127" s="41"/>
      <c r="Y127" s="16">
        <v>30494.01</v>
      </c>
    </row>
    <row r="128" spans="1:25" x14ac:dyDescent="0.25">
      <c r="A128" s="46" t="s">
        <v>237</v>
      </c>
      <c r="B128" s="8" t="s">
        <v>69</v>
      </c>
      <c r="C128" s="39"/>
      <c r="D128" s="39"/>
      <c r="E128" s="39"/>
      <c r="F128" s="39"/>
      <c r="G128" s="39"/>
      <c r="H128" s="39"/>
      <c r="I128" s="39">
        <v>129662</v>
      </c>
      <c r="J128" s="39"/>
      <c r="K128" s="39"/>
      <c r="L128" s="39"/>
      <c r="M128" s="39"/>
      <c r="N128" s="39"/>
      <c r="O128" s="40"/>
      <c r="P128" s="40"/>
      <c r="Q128" s="39"/>
      <c r="R128" s="39"/>
      <c r="S128" s="40"/>
      <c r="T128" s="40"/>
      <c r="U128" s="41"/>
      <c r="V128" s="41"/>
      <c r="W128" s="41"/>
      <c r="X128" s="41"/>
      <c r="Y128" s="16">
        <v>129662</v>
      </c>
    </row>
    <row r="129" spans="1:25" x14ac:dyDescent="0.25">
      <c r="A129" s="46" t="s">
        <v>195</v>
      </c>
      <c r="B129" s="8" t="s">
        <v>69</v>
      </c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>
        <v>349895.1</v>
      </c>
      <c r="O129" s="40"/>
      <c r="P129" s="40"/>
      <c r="Q129" s="39"/>
      <c r="R129" s="39"/>
      <c r="S129" s="40"/>
      <c r="T129" s="40"/>
      <c r="U129" s="41"/>
      <c r="V129" s="41"/>
      <c r="W129" s="41"/>
      <c r="X129" s="41"/>
      <c r="Y129" s="16">
        <v>349895.1</v>
      </c>
    </row>
    <row r="130" spans="1:25" x14ac:dyDescent="0.25">
      <c r="A130" s="46" t="s">
        <v>238</v>
      </c>
      <c r="B130" s="8" t="s">
        <v>69</v>
      </c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40">
        <v>82323.06</v>
      </c>
      <c r="P130" s="40"/>
      <c r="Q130" s="39"/>
      <c r="R130" s="39"/>
      <c r="S130" s="40"/>
      <c r="T130" s="40"/>
      <c r="U130" s="41"/>
      <c r="V130" s="41"/>
      <c r="W130" s="41"/>
      <c r="X130" s="41"/>
      <c r="Y130" s="16">
        <v>82323.06</v>
      </c>
    </row>
    <row r="131" spans="1:25" x14ac:dyDescent="0.25">
      <c r="A131" s="46" t="s">
        <v>239</v>
      </c>
      <c r="B131" s="8" t="s">
        <v>69</v>
      </c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40">
        <v>553149.81999999995</v>
      </c>
      <c r="P131" s="40"/>
      <c r="Q131" s="39"/>
      <c r="R131" s="39"/>
      <c r="S131" s="40"/>
      <c r="T131" s="40"/>
      <c r="U131" s="41"/>
      <c r="V131" s="41"/>
      <c r="W131" s="41"/>
      <c r="X131" s="41"/>
      <c r="Y131" s="16">
        <v>553149.81999999995</v>
      </c>
    </row>
    <row r="132" spans="1:25" x14ac:dyDescent="0.25">
      <c r="A132" s="46" t="s">
        <v>240</v>
      </c>
      <c r="B132" s="8" t="s">
        <v>69</v>
      </c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40">
        <v>140086.21</v>
      </c>
      <c r="P132" s="40"/>
      <c r="Q132" s="39"/>
      <c r="R132" s="39"/>
      <c r="S132" s="40"/>
      <c r="T132" s="40"/>
      <c r="U132" s="41"/>
      <c r="V132" s="41"/>
      <c r="W132" s="41"/>
      <c r="X132" s="41"/>
      <c r="Y132" s="16">
        <v>140086.21</v>
      </c>
    </row>
    <row r="133" spans="1:25" x14ac:dyDescent="0.25">
      <c r="A133" s="46" t="s">
        <v>241</v>
      </c>
      <c r="B133" s="8" t="s">
        <v>69</v>
      </c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40">
        <v>66461.48</v>
      </c>
      <c r="P133" s="40"/>
      <c r="Q133" s="39"/>
      <c r="R133" s="39"/>
      <c r="S133" s="40"/>
      <c r="T133" s="40"/>
      <c r="U133" s="41"/>
      <c r="V133" s="41"/>
      <c r="W133" s="41"/>
      <c r="X133" s="41"/>
      <c r="Y133" s="16">
        <v>66461.48</v>
      </c>
    </row>
    <row r="134" spans="1:25" x14ac:dyDescent="0.25">
      <c r="A134" s="46" t="s">
        <v>98</v>
      </c>
      <c r="B134" s="8" t="s">
        <v>69</v>
      </c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>
        <v>102000</v>
      </c>
      <c r="N134" s="39"/>
      <c r="O134" s="40">
        <v>79629.78</v>
      </c>
      <c r="P134" s="40">
        <v>1303520.8600000001</v>
      </c>
      <c r="Q134" s="39"/>
      <c r="R134" s="39"/>
      <c r="S134" s="40"/>
      <c r="T134" s="40"/>
      <c r="U134" s="41"/>
      <c r="V134" s="41"/>
      <c r="W134" s="41"/>
      <c r="X134" s="41"/>
      <c r="Y134" s="16">
        <v>1485150.6400000001</v>
      </c>
    </row>
    <row r="135" spans="1:25" x14ac:dyDescent="0.25">
      <c r="A135" s="46" t="s">
        <v>99</v>
      </c>
      <c r="B135" s="8" t="s">
        <v>69</v>
      </c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>
        <v>87112.26</v>
      </c>
      <c r="N135" s="39"/>
      <c r="O135" s="40">
        <v>18230</v>
      </c>
      <c r="P135" s="40"/>
      <c r="Q135" s="39"/>
      <c r="R135" s="39"/>
      <c r="S135" s="40"/>
      <c r="T135" s="40"/>
      <c r="U135" s="41"/>
      <c r="V135" s="41"/>
      <c r="W135" s="41"/>
      <c r="X135" s="41"/>
      <c r="Y135" s="16">
        <v>105342.26</v>
      </c>
    </row>
    <row r="136" spans="1:25" x14ac:dyDescent="0.25">
      <c r="A136" s="46" t="s">
        <v>242</v>
      </c>
      <c r="B136" s="8" t="s">
        <v>69</v>
      </c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>
        <v>12420</v>
      </c>
      <c r="N136" s="39"/>
      <c r="O136" s="40">
        <v>12938.2</v>
      </c>
      <c r="P136" s="40">
        <v>49447.53</v>
      </c>
      <c r="Q136" s="39">
        <v>214505.24</v>
      </c>
      <c r="R136" s="39">
        <v>3512.38</v>
      </c>
      <c r="S136" s="40"/>
      <c r="T136" s="40"/>
      <c r="U136" s="41"/>
      <c r="V136" s="41"/>
      <c r="W136" s="41"/>
      <c r="X136" s="41"/>
      <c r="Y136" s="16">
        <v>292823.34999999998</v>
      </c>
    </row>
    <row r="137" spans="1:25" x14ac:dyDescent="0.25">
      <c r="A137" s="46" t="s">
        <v>100</v>
      </c>
      <c r="B137" s="8" t="s">
        <v>69</v>
      </c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40"/>
      <c r="P137" s="40"/>
      <c r="Q137" s="39"/>
      <c r="R137" s="39">
        <v>71865.86</v>
      </c>
      <c r="S137" s="40">
        <v>3023.89</v>
      </c>
      <c r="T137" s="40"/>
      <c r="U137" s="41"/>
      <c r="V137" s="41"/>
      <c r="W137" s="41"/>
      <c r="X137" s="41"/>
      <c r="Y137" s="16">
        <v>74889.75</v>
      </c>
    </row>
    <row r="138" spans="1:25" x14ac:dyDescent="0.25">
      <c r="A138" s="46" t="s">
        <v>101</v>
      </c>
      <c r="B138" s="8" t="s">
        <v>69</v>
      </c>
      <c r="C138" s="39"/>
      <c r="D138" s="39"/>
      <c r="E138" s="39"/>
      <c r="F138" s="39"/>
      <c r="G138" s="39"/>
      <c r="H138" s="39"/>
      <c r="I138" s="39"/>
      <c r="J138" s="39"/>
      <c r="K138" s="39">
        <v>2133.62</v>
      </c>
      <c r="L138" s="39"/>
      <c r="M138" s="39"/>
      <c r="N138" s="39"/>
      <c r="O138" s="40">
        <v>154499.46</v>
      </c>
      <c r="P138" s="40">
        <v>297083.02</v>
      </c>
      <c r="Q138" s="39"/>
      <c r="R138" s="39"/>
      <c r="S138" s="40"/>
      <c r="T138" s="40"/>
      <c r="U138" s="41"/>
      <c r="V138" s="41"/>
      <c r="W138" s="41"/>
      <c r="X138" s="41"/>
      <c r="Y138" s="16">
        <v>453716.1</v>
      </c>
    </row>
    <row r="139" spans="1:25" x14ac:dyDescent="0.25">
      <c r="A139" s="46" t="s">
        <v>102</v>
      </c>
      <c r="B139" s="8" t="s">
        <v>69</v>
      </c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40"/>
      <c r="P139" s="40"/>
      <c r="Q139" s="39"/>
      <c r="R139" s="39">
        <v>29787.53</v>
      </c>
      <c r="S139" s="40">
        <v>976</v>
      </c>
      <c r="T139" s="40"/>
      <c r="U139" s="41"/>
      <c r="V139" s="41"/>
      <c r="W139" s="41"/>
      <c r="X139" s="41"/>
      <c r="Y139" s="16">
        <v>30763.53</v>
      </c>
    </row>
    <row r="140" spans="1:25" x14ac:dyDescent="0.25">
      <c r="A140" s="47" t="s">
        <v>103</v>
      </c>
      <c r="B140" s="8" t="s">
        <v>69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40"/>
      <c r="P140" s="40"/>
      <c r="Q140" s="39">
        <v>11698.6</v>
      </c>
      <c r="R140" s="39">
        <v>5353.56</v>
      </c>
      <c r="S140" s="40">
        <v>1168703.8899999999</v>
      </c>
      <c r="T140" s="40"/>
      <c r="U140" s="41"/>
      <c r="V140" s="41"/>
      <c r="W140" s="41"/>
      <c r="X140" s="41"/>
      <c r="Y140" s="16">
        <v>1185756.0499999998</v>
      </c>
    </row>
    <row r="141" spans="1:25" x14ac:dyDescent="0.25">
      <c r="A141" s="47" t="s">
        <v>104</v>
      </c>
      <c r="B141" s="8" t="s">
        <v>69</v>
      </c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40"/>
      <c r="P141" s="40"/>
      <c r="Q141" s="39"/>
      <c r="R141" s="39">
        <v>4895.54</v>
      </c>
      <c r="S141" s="40"/>
      <c r="T141" s="40"/>
      <c r="U141" s="41"/>
      <c r="V141" s="41"/>
      <c r="W141" s="41"/>
      <c r="X141" s="41"/>
      <c r="Y141" s="16">
        <v>4895.54</v>
      </c>
    </row>
    <row r="142" spans="1:25" x14ac:dyDescent="0.25">
      <c r="A142" s="46" t="s">
        <v>105</v>
      </c>
      <c r="B142" s="8" t="s">
        <v>69</v>
      </c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40"/>
      <c r="P142" s="40"/>
      <c r="Q142" s="39"/>
      <c r="R142" s="39">
        <v>6983.9</v>
      </c>
      <c r="S142" s="40"/>
      <c r="T142" s="40"/>
      <c r="U142" s="41"/>
      <c r="V142" s="41"/>
      <c r="W142" s="41"/>
      <c r="X142" s="41"/>
      <c r="Y142" s="16">
        <v>6983.9</v>
      </c>
    </row>
    <row r="143" spans="1:25" x14ac:dyDescent="0.25">
      <c r="A143" s="47" t="s">
        <v>106</v>
      </c>
      <c r="B143" s="8" t="s">
        <v>69</v>
      </c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40">
        <v>481418.74</v>
      </c>
      <c r="P143" s="40">
        <v>140482.34</v>
      </c>
      <c r="Q143" s="39"/>
      <c r="R143" s="39"/>
      <c r="S143" s="40"/>
      <c r="T143" s="40"/>
      <c r="U143" s="41"/>
      <c r="V143" s="41"/>
      <c r="W143" s="41"/>
      <c r="X143" s="41"/>
      <c r="Y143" s="16">
        <v>621901.07999999996</v>
      </c>
    </row>
    <row r="144" spans="1:25" x14ac:dyDescent="0.25">
      <c r="A144" s="47" t="s">
        <v>107</v>
      </c>
      <c r="B144" s="8" t="s">
        <v>69</v>
      </c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40">
        <v>945501</v>
      </c>
      <c r="P144" s="40"/>
      <c r="Q144" s="39"/>
      <c r="R144" s="39"/>
      <c r="S144" s="40"/>
      <c r="T144" s="40"/>
      <c r="U144" s="41"/>
      <c r="V144" s="41"/>
      <c r="W144" s="41"/>
      <c r="X144" s="41"/>
      <c r="Y144" s="16">
        <v>945501</v>
      </c>
    </row>
    <row r="145" spans="1:25" x14ac:dyDescent="0.25">
      <c r="A145" s="47" t="s">
        <v>108</v>
      </c>
      <c r="B145" s="8" t="s">
        <v>69</v>
      </c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40"/>
      <c r="P145" s="40"/>
      <c r="Q145" s="39">
        <v>11915</v>
      </c>
      <c r="R145" s="39"/>
      <c r="S145" s="40"/>
      <c r="T145" s="40"/>
      <c r="U145" s="41"/>
      <c r="V145" s="41"/>
      <c r="W145" s="41"/>
      <c r="X145" s="41"/>
      <c r="Y145" s="16">
        <v>11915</v>
      </c>
    </row>
    <row r="146" spans="1:25" x14ac:dyDescent="0.25">
      <c r="A146" s="47" t="s">
        <v>109</v>
      </c>
      <c r="B146" s="8" t="s">
        <v>69</v>
      </c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40"/>
      <c r="P146" s="40"/>
      <c r="Q146" s="39">
        <v>11116</v>
      </c>
      <c r="R146" s="39"/>
      <c r="S146" s="40"/>
      <c r="T146" s="40"/>
      <c r="U146" s="41"/>
      <c r="V146" s="41"/>
      <c r="W146" s="41"/>
      <c r="X146" s="41"/>
      <c r="Y146" s="16">
        <v>11116</v>
      </c>
    </row>
    <row r="147" spans="1:25" ht="30" x14ac:dyDescent="0.25">
      <c r="A147" s="46" t="s">
        <v>95</v>
      </c>
      <c r="B147" s="8" t="s">
        <v>69</v>
      </c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40">
        <v>169392.32</v>
      </c>
      <c r="P147" s="40">
        <v>185715.29</v>
      </c>
      <c r="Q147" s="39"/>
      <c r="R147" s="39"/>
      <c r="S147" s="40"/>
      <c r="T147" s="40"/>
      <c r="U147" s="41"/>
      <c r="V147" s="41"/>
      <c r="W147" s="41"/>
      <c r="X147" s="41"/>
      <c r="Y147" s="16">
        <v>355107.61</v>
      </c>
    </row>
    <row r="148" spans="1:25" x14ac:dyDescent="0.25">
      <c r="A148" s="47" t="s">
        <v>110</v>
      </c>
      <c r="B148" s="8" t="s">
        <v>69</v>
      </c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40"/>
      <c r="P148" s="40"/>
      <c r="Q148" s="39"/>
      <c r="R148" s="39"/>
      <c r="S148" s="40">
        <v>15000</v>
      </c>
      <c r="T148" s="40"/>
      <c r="U148" s="41"/>
      <c r="V148" s="41"/>
      <c r="W148" s="41"/>
      <c r="X148" s="41"/>
      <c r="Y148" s="16">
        <v>15000</v>
      </c>
    </row>
    <row r="149" spans="1:25" x14ac:dyDescent="0.25">
      <c r="A149" s="47" t="s">
        <v>111</v>
      </c>
      <c r="B149" s="8" t="s">
        <v>69</v>
      </c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40"/>
      <c r="P149" s="40"/>
      <c r="Q149" s="39"/>
      <c r="R149" s="39"/>
      <c r="S149" s="40">
        <v>13400</v>
      </c>
      <c r="T149" s="40"/>
      <c r="U149" s="41"/>
      <c r="V149" s="41"/>
      <c r="W149" s="41"/>
      <c r="X149" s="41"/>
      <c r="Y149" s="16">
        <v>13400</v>
      </c>
    </row>
    <row r="150" spans="1:25" x14ac:dyDescent="0.25">
      <c r="A150" s="47" t="s">
        <v>112</v>
      </c>
      <c r="B150" s="8" t="s">
        <v>69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40"/>
      <c r="P150" s="40"/>
      <c r="Q150" s="39"/>
      <c r="R150" s="39"/>
      <c r="S150" s="40">
        <v>23180</v>
      </c>
      <c r="T150" s="40"/>
      <c r="U150" s="41"/>
      <c r="V150" s="41"/>
      <c r="W150" s="41"/>
      <c r="X150" s="41"/>
      <c r="Y150" s="16">
        <v>23180</v>
      </c>
    </row>
    <row r="151" spans="1:25" x14ac:dyDescent="0.25">
      <c r="A151" s="48" t="s">
        <v>113</v>
      </c>
      <c r="B151" s="8" t="s">
        <v>69</v>
      </c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40"/>
      <c r="P151" s="40"/>
      <c r="Q151" s="39"/>
      <c r="R151" s="39"/>
      <c r="S151" s="40">
        <v>10000</v>
      </c>
      <c r="T151" s="40"/>
      <c r="U151" s="41"/>
      <c r="V151" s="41"/>
      <c r="W151" s="41"/>
      <c r="X151" s="41"/>
      <c r="Y151" s="16">
        <v>10000</v>
      </c>
    </row>
    <row r="152" spans="1:25" x14ac:dyDescent="0.25">
      <c r="A152" s="48" t="s">
        <v>114</v>
      </c>
      <c r="B152" s="8" t="s">
        <v>69</v>
      </c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40">
        <v>164180</v>
      </c>
      <c r="P152" s="40">
        <v>153931</v>
      </c>
      <c r="Q152" s="39">
        <v>211412</v>
      </c>
      <c r="R152" s="39">
        <v>201396</v>
      </c>
      <c r="S152" s="40">
        <v>84000</v>
      </c>
      <c r="T152" s="40"/>
      <c r="U152" s="41"/>
      <c r="V152" s="41"/>
      <c r="W152" s="41"/>
      <c r="X152" s="41"/>
      <c r="Y152" s="16">
        <v>814919</v>
      </c>
    </row>
    <row r="153" spans="1:25" x14ac:dyDescent="0.25">
      <c r="A153" s="47" t="s">
        <v>115</v>
      </c>
      <c r="B153" s="8" t="s">
        <v>69</v>
      </c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40"/>
      <c r="P153" s="40"/>
      <c r="Q153" s="39"/>
      <c r="R153" s="39"/>
      <c r="S153" s="40">
        <v>140000</v>
      </c>
      <c r="T153" s="40"/>
      <c r="U153" s="41"/>
      <c r="V153" s="41"/>
      <c r="W153" s="41"/>
      <c r="X153" s="41"/>
      <c r="Y153" s="16">
        <v>140000</v>
      </c>
    </row>
    <row r="154" spans="1:25" x14ac:dyDescent="0.25">
      <c r="A154" s="47" t="s">
        <v>243</v>
      </c>
      <c r="B154" s="8" t="s">
        <v>69</v>
      </c>
      <c r="C154" s="39">
        <v>24573.040000000001</v>
      </c>
      <c r="D154" s="39"/>
      <c r="E154" s="39"/>
      <c r="F154" s="39">
        <v>5613.62</v>
      </c>
      <c r="G154" s="39">
        <v>21803.59</v>
      </c>
      <c r="H154" s="39"/>
      <c r="I154" s="39"/>
      <c r="J154" s="39"/>
      <c r="K154" s="39"/>
      <c r="L154" s="39"/>
      <c r="M154" s="39"/>
      <c r="N154" s="39"/>
      <c r="O154" s="40"/>
      <c r="P154" s="40"/>
      <c r="Q154" s="39"/>
      <c r="R154" s="39"/>
      <c r="S154" s="40"/>
      <c r="T154" s="40"/>
      <c r="U154" s="41"/>
      <c r="V154" s="41"/>
      <c r="W154" s="41"/>
      <c r="X154" s="41"/>
      <c r="Y154" s="16">
        <v>51990.25</v>
      </c>
    </row>
    <row r="155" spans="1:25" x14ac:dyDescent="0.25">
      <c r="A155" s="53" t="s">
        <v>244</v>
      </c>
      <c r="B155" s="8" t="s">
        <v>69</v>
      </c>
      <c r="C155" s="39"/>
      <c r="D155" s="39">
        <v>47988.06</v>
      </c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40"/>
      <c r="P155" s="40"/>
      <c r="Q155" s="39"/>
      <c r="R155" s="39"/>
      <c r="S155" s="40"/>
      <c r="T155" s="40"/>
      <c r="U155" s="41"/>
      <c r="V155" s="41"/>
      <c r="W155" s="41"/>
      <c r="X155" s="41"/>
      <c r="Y155" s="16">
        <v>47988.06</v>
      </c>
    </row>
    <row r="156" spans="1:25" x14ac:dyDescent="0.25">
      <c r="A156" s="54" t="s">
        <v>245</v>
      </c>
      <c r="B156" s="8" t="s">
        <v>69</v>
      </c>
      <c r="C156" s="39"/>
      <c r="D156" s="39"/>
      <c r="E156" s="39"/>
      <c r="F156" s="39"/>
      <c r="G156" s="39"/>
      <c r="H156" s="39"/>
      <c r="I156" s="39">
        <v>53867.77</v>
      </c>
      <c r="J156" s="39"/>
      <c r="K156" s="39"/>
      <c r="L156" s="39"/>
      <c r="M156" s="39"/>
      <c r="N156" s="39"/>
      <c r="O156" s="40"/>
      <c r="P156" s="40"/>
      <c r="Q156" s="39"/>
      <c r="R156" s="39"/>
      <c r="S156" s="40"/>
      <c r="T156" s="40"/>
      <c r="U156" s="41"/>
      <c r="V156" s="41"/>
      <c r="W156" s="41"/>
      <c r="X156" s="41"/>
      <c r="Y156" s="16">
        <v>53867.77</v>
      </c>
    </row>
    <row r="157" spans="1:25" x14ac:dyDescent="0.25">
      <c r="A157" s="54" t="s">
        <v>246</v>
      </c>
      <c r="B157" s="8" t="s">
        <v>69</v>
      </c>
      <c r="C157" s="39"/>
      <c r="D157" s="39"/>
      <c r="E157" s="39"/>
      <c r="F157" s="39"/>
      <c r="G157" s="39"/>
      <c r="H157" s="39"/>
      <c r="I157" s="39"/>
      <c r="J157" s="39"/>
      <c r="K157" s="39">
        <v>6016.93</v>
      </c>
      <c r="L157" s="39"/>
      <c r="M157" s="39"/>
      <c r="N157" s="39"/>
      <c r="O157" s="40"/>
      <c r="P157" s="40"/>
      <c r="Q157" s="39"/>
      <c r="R157" s="39"/>
      <c r="S157" s="40"/>
      <c r="T157" s="40"/>
      <c r="U157" s="41"/>
      <c r="V157" s="41"/>
      <c r="W157" s="41"/>
      <c r="X157" s="41"/>
      <c r="Y157" s="16">
        <v>6016.93</v>
      </c>
    </row>
    <row r="158" spans="1:25" x14ac:dyDescent="0.25">
      <c r="A158" s="46" t="s">
        <v>247</v>
      </c>
      <c r="B158" s="8" t="s">
        <v>69</v>
      </c>
      <c r="C158" s="39"/>
      <c r="D158" s="39"/>
      <c r="E158" s="39"/>
      <c r="F158" s="39"/>
      <c r="G158" s="39"/>
      <c r="H158" s="39">
        <v>12393.59</v>
      </c>
      <c r="I158" s="39"/>
      <c r="J158" s="39"/>
      <c r="K158" s="39"/>
      <c r="L158" s="39"/>
      <c r="M158" s="39"/>
      <c r="N158" s="39"/>
      <c r="O158" s="40"/>
      <c r="P158" s="40"/>
      <c r="Q158" s="39"/>
      <c r="R158" s="39"/>
      <c r="S158" s="40"/>
      <c r="T158" s="40"/>
      <c r="U158" s="41"/>
      <c r="V158" s="41"/>
      <c r="W158" s="41"/>
      <c r="X158" s="41"/>
      <c r="Y158" s="16">
        <v>12393.59</v>
      </c>
    </row>
    <row r="159" spans="1:25" x14ac:dyDescent="0.25">
      <c r="A159" s="46" t="s">
        <v>248</v>
      </c>
      <c r="B159" s="8" t="s">
        <v>69</v>
      </c>
      <c r="C159" s="39"/>
      <c r="D159" s="39"/>
      <c r="E159" s="39"/>
      <c r="F159" s="39"/>
      <c r="G159" s="39"/>
      <c r="H159" s="39"/>
      <c r="I159" s="39">
        <v>11400</v>
      </c>
      <c r="J159" s="39">
        <v>4814.3999999999996</v>
      </c>
      <c r="K159" s="39"/>
      <c r="L159" s="39"/>
      <c r="M159" s="39"/>
      <c r="N159" s="39"/>
      <c r="O159" s="40"/>
      <c r="P159" s="40"/>
      <c r="Q159" s="39"/>
      <c r="R159" s="39"/>
      <c r="S159" s="40">
        <v>1800</v>
      </c>
      <c r="T159" s="40"/>
      <c r="U159" s="41">
        <v>1200</v>
      </c>
      <c r="V159" s="41"/>
      <c r="W159" s="41"/>
      <c r="X159" s="41"/>
      <c r="Y159" s="16">
        <v>19214.400000000001</v>
      </c>
    </row>
    <row r="160" spans="1:25" x14ac:dyDescent="0.25">
      <c r="A160" s="46" t="s">
        <v>249</v>
      </c>
      <c r="B160" s="8" t="s">
        <v>69</v>
      </c>
      <c r="C160" s="39"/>
      <c r="D160" s="39"/>
      <c r="E160" s="39"/>
      <c r="F160" s="39"/>
      <c r="G160" s="39"/>
      <c r="H160" s="39"/>
      <c r="I160" s="39"/>
      <c r="J160" s="39">
        <v>10776</v>
      </c>
      <c r="K160" s="39">
        <v>75157.23</v>
      </c>
      <c r="L160" s="39"/>
      <c r="M160" s="39"/>
      <c r="N160" s="39"/>
      <c r="O160" s="40"/>
      <c r="P160" s="40"/>
      <c r="Q160" s="39"/>
      <c r="R160" s="39"/>
      <c r="S160" s="40"/>
      <c r="T160" s="40"/>
      <c r="U160" s="41"/>
      <c r="V160" s="41"/>
      <c r="W160" s="41"/>
      <c r="X160" s="41"/>
      <c r="Y160" s="16">
        <v>85933.23</v>
      </c>
    </row>
    <row r="161" spans="1:25" x14ac:dyDescent="0.25">
      <c r="A161" s="46" t="s">
        <v>250</v>
      </c>
      <c r="B161" s="8" t="s">
        <v>69</v>
      </c>
      <c r="C161" s="39">
        <v>20860.22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40"/>
      <c r="P161" s="40"/>
      <c r="Q161" s="39"/>
      <c r="R161" s="39"/>
      <c r="S161" s="40"/>
      <c r="T161" s="40"/>
      <c r="U161" s="41"/>
      <c r="V161" s="41"/>
      <c r="W161" s="41"/>
      <c r="X161" s="41"/>
      <c r="Y161" s="16">
        <v>20860.22</v>
      </c>
    </row>
    <row r="162" spans="1:25" x14ac:dyDescent="0.25">
      <c r="A162" s="46" t="s">
        <v>251</v>
      </c>
      <c r="B162" s="8" t="s">
        <v>69</v>
      </c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40"/>
      <c r="P162" s="40"/>
      <c r="Q162" s="39"/>
      <c r="R162" s="39"/>
      <c r="S162" s="40"/>
      <c r="T162" s="40">
        <v>761.42</v>
      </c>
      <c r="U162" s="41">
        <v>137359.89000000001</v>
      </c>
      <c r="V162" s="41"/>
      <c r="W162" s="41"/>
      <c r="X162" s="41"/>
      <c r="Y162" s="16">
        <v>138121.31000000003</v>
      </c>
    </row>
    <row r="163" spans="1:25" x14ac:dyDescent="0.25">
      <c r="A163" s="46" t="s">
        <v>152</v>
      </c>
      <c r="B163" s="8" t="s">
        <v>69</v>
      </c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40"/>
      <c r="P163" s="40"/>
      <c r="Q163" s="39"/>
      <c r="R163" s="39"/>
      <c r="S163" s="40"/>
      <c r="T163" s="40"/>
      <c r="U163" s="41">
        <v>10290.629999999999</v>
      </c>
      <c r="V163" s="41"/>
      <c r="W163" s="41"/>
      <c r="X163" s="41"/>
      <c r="Y163" s="16">
        <v>10290.629999999999</v>
      </c>
    </row>
    <row r="164" spans="1:25" x14ac:dyDescent="0.25">
      <c r="A164" s="46" t="s">
        <v>153</v>
      </c>
      <c r="B164" s="8" t="s">
        <v>69</v>
      </c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40"/>
      <c r="P164" s="40"/>
      <c r="Q164" s="39"/>
      <c r="R164" s="39"/>
      <c r="S164" s="40"/>
      <c r="T164" s="40">
        <v>7000</v>
      </c>
      <c r="U164" s="41"/>
      <c r="V164" s="41"/>
      <c r="W164" s="41"/>
      <c r="X164" s="41"/>
      <c r="Y164" s="16">
        <v>7000</v>
      </c>
    </row>
    <row r="165" spans="1:25" x14ac:dyDescent="0.25">
      <c r="A165" s="46" t="s">
        <v>159</v>
      </c>
      <c r="B165" s="8" t="s">
        <v>69</v>
      </c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40"/>
      <c r="P165" s="40">
        <v>8864.0300000000007</v>
      </c>
      <c r="Q165" s="39"/>
      <c r="R165" s="39"/>
      <c r="S165" s="40"/>
      <c r="T165" s="40"/>
      <c r="U165" s="41"/>
      <c r="V165" s="41"/>
      <c r="W165" s="41"/>
      <c r="X165" s="41"/>
      <c r="Y165" s="16">
        <v>8864.0300000000007</v>
      </c>
    </row>
    <row r="166" spans="1:25" x14ac:dyDescent="0.25">
      <c r="A166" s="46" t="s">
        <v>160</v>
      </c>
      <c r="B166" s="8" t="s">
        <v>69</v>
      </c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40"/>
      <c r="P166" s="40"/>
      <c r="Q166" s="39"/>
      <c r="R166" s="39">
        <v>7337.8</v>
      </c>
      <c r="S166" s="40"/>
      <c r="T166" s="40"/>
      <c r="U166" s="41"/>
      <c r="V166" s="41"/>
      <c r="W166" s="41"/>
      <c r="X166" s="41"/>
      <c r="Y166" s="16">
        <v>7337.8</v>
      </c>
    </row>
    <row r="167" spans="1:25" x14ac:dyDescent="0.25">
      <c r="A167" s="46" t="s">
        <v>161</v>
      </c>
      <c r="B167" s="8" t="s">
        <v>69</v>
      </c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40"/>
      <c r="P167" s="40"/>
      <c r="Q167" s="39"/>
      <c r="R167" s="39">
        <v>7937.55</v>
      </c>
      <c r="S167" s="40"/>
      <c r="T167" s="40"/>
      <c r="U167" s="41"/>
      <c r="V167" s="41"/>
      <c r="W167" s="41"/>
      <c r="X167" s="41"/>
      <c r="Y167" s="16">
        <v>7937.55</v>
      </c>
    </row>
    <row r="168" spans="1:25" x14ac:dyDescent="0.25">
      <c r="A168" s="46" t="s">
        <v>162</v>
      </c>
      <c r="B168" s="8" t="s">
        <v>69</v>
      </c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40"/>
      <c r="P168" s="40"/>
      <c r="Q168" s="39"/>
      <c r="R168" s="39">
        <v>30429.279999999999</v>
      </c>
      <c r="S168" s="40"/>
      <c r="T168" s="40"/>
      <c r="U168" s="41"/>
      <c r="V168" s="41"/>
      <c r="W168" s="41"/>
      <c r="X168" s="41"/>
      <c r="Y168" s="16">
        <v>30429.279999999999</v>
      </c>
    </row>
    <row r="169" spans="1:25" x14ac:dyDescent="0.25">
      <c r="A169" s="46" t="s">
        <v>163</v>
      </c>
      <c r="B169" s="8" t="s">
        <v>69</v>
      </c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40"/>
      <c r="P169" s="40"/>
      <c r="Q169" s="39"/>
      <c r="R169" s="39"/>
      <c r="S169" s="40">
        <v>7950.9</v>
      </c>
      <c r="T169" s="40"/>
      <c r="U169" s="41"/>
      <c r="V169" s="41"/>
      <c r="W169" s="41"/>
      <c r="X169" s="41"/>
      <c r="Y169" s="16">
        <v>7950.9</v>
      </c>
    </row>
    <row r="170" spans="1:25" x14ac:dyDescent="0.25">
      <c r="A170" s="46" t="s">
        <v>166</v>
      </c>
      <c r="B170" s="8" t="s">
        <v>69</v>
      </c>
      <c r="C170" s="39">
        <v>3622.92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40"/>
      <c r="P170" s="40"/>
      <c r="Q170" s="39"/>
      <c r="R170" s="39"/>
      <c r="S170" s="40"/>
      <c r="T170" s="40"/>
      <c r="U170" s="41"/>
      <c r="V170" s="41"/>
      <c r="W170" s="41"/>
      <c r="X170" s="41"/>
      <c r="Y170" s="16">
        <v>3622.92</v>
      </c>
    </row>
    <row r="171" spans="1:25" x14ac:dyDescent="0.25">
      <c r="A171" s="46" t="s">
        <v>167</v>
      </c>
      <c r="B171" s="8" t="s">
        <v>69</v>
      </c>
      <c r="C171" s="39"/>
      <c r="D171" s="39"/>
      <c r="E171" s="39"/>
      <c r="F171" s="39"/>
      <c r="G171" s="39"/>
      <c r="H171" s="39">
        <v>7225.06</v>
      </c>
      <c r="I171" s="39"/>
      <c r="J171" s="39">
        <v>5280</v>
      </c>
      <c r="K171" s="39">
        <v>6120</v>
      </c>
      <c r="L171" s="39"/>
      <c r="M171" s="39"/>
      <c r="N171" s="39"/>
      <c r="O171" s="40"/>
      <c r="P171" s="40"/>
      <c r="Q171" s="39"/>
      <c r="R171" s="39"/>
      <c r="S171" s="40"/>
      <c r="T171" s="40"/>
      <c r="U171" s="41"/>
      <c r="V171" s="41"/>
      <c r="W171" s="41"/>
      <c r="X171" s="41"/>
      <c r="Y171" s="16">
        <f>SUM(H171:U171)</f>
        <v>18625.060000000001</v>
      </c>
    </row>
    <row r="172" spans="1:25" x14ac:dyDescent="0.25">
      <c r="A172" s="46" t="s">
        <v>168</v>
      </c>
      <c r="B172" s="8" t="s">
        <v>69</v>
      </c>
      <c r="C172" s="39"/>
      <c r="D172" s="39"/>
      <c r="E172" s="39"/>
      <c r="F172" s="39"/>
      <c r="G172" s="39"/>
      <c r="H172" s="39"/>
      <c r="I172" s="39"/>
      <c r="J172" s="39">
        <v>17022.12</v>
      </c>
      <c r="K172" s="39"/>
      <c r="L172" s="39"/>
      <c r="M172" s="39"/>
      <c r="N172" s="39"/>
      <c r="O172" s="40"/>
      <c r="P172" s="40"/>
      <c r="Q172" s="39"/>
      <c r="R172" s="39"/>
      <c r="S172" s="40"/>
      <c r="T172" s="40"/>
      <c r="U172" s="41"/>
      <c r="V172" s="41"/>
      <c r="W172" s="41"/>
      <c r="X172" s="41"/>
      <c r="Y172" s="16">
        <v>17022.12</v>
      </c>
    </row>
    <row r="173" spans="1:25" x14ac:dyDescent="0.25">
      <c r="A173" s="46" t="s">
        <v>169</v>
      </c>
      <c r="B173" s="8" t="s">
        <v>69</v>
      </c>
      <c r="C173" s="39"/>
      <c r="D173" s="39"/>
      <c r="E173" s="39"/>
      <c r="F173" s="39"/>
      <c r="G173" s="39"/>
      <c r="H173" s="39"/>
      <c r="I173" s="39"/>
      <c r="J173" s="39"/>
      <c r="K173" s="39">
        <v>21510.080000000002</v>
      </c>
      <c r="L173" s="39"/>
      <c r="M173" s="39"/>
      <c r="N173" s="39"/>
      <c r="O173" s="40"/>
      <c r="P173" s="40"/>
      <c r="Q173" s="39"/>
      <c r="R173" s="39"/>
      <c r="S173" s="40"/>
      <c r="T173" s="40"/>
      <c r="U173" s="41"/>
      <c r="V173" s="41"/>
      <c r="W173" s="41"/>
      <c r="X173" s="41"/>
      <c r="Y173" s="16">
        <v>21510.080000000002</v>
      </c>
    </row>
    <row r="174" spans="1:25" x14ac:dyDescent="0.25">
      <c r="A174" s="46" t="s">
        <v>170</v>
      </c>
      <c r="B174" s="8" t="s">
        <v>69</v>
      </c>
      <c r="C174" s="39"/>
      <c r="D174" s="39"/>
      <c r="E174" s="39"/>
      <c r="F174" s="39"/>
      <c r="G174" s="39"/>
      <c r="H174" s="39"/>
      <c r="I174" s="39"/>
      <c r="J174" s="39"/>
      <c r="K174" s="39">
        <v>12736.2</v>
      </c>
      <c r="L174" s="39"/>
      <c r="M174" s="39"/>
      <c r="N174" s="39"/>
      <c r="O174" s="40"/>
      <c r="P174" s="40"/>
      <c r="Q174" s="39"/>
      <c r="R174" s="39"/>
      <c r="S174" s="40"/>
      <c r="T174" s="40"/>
      <c r="U174" s="41"/>
      <c r="V174" s="41"/>
      <c r="W174" s="41"/>
      <c r="X174" s="41"/>
      <c r="Y174" s="16">
        <v>12736.2</v>
      </c>
    </row>
    <row r="175" spans="1:25" x14ac:dyDescent="0.25">
      <c r="A175" s="46" t="s">
        <v>171</v>
      </c>
      <c r="B175" s="8" t="s">
        <v>69</v>
      </c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40">
        <v>15472.72</v>
      </c>
      <c r="P175" s="40"/>
      <c r="Q175" s="39"/>
      <c r="R175" s="39"/>
      <c r="S175" s="40"/>
      <c r="T175" s="40"/>
      <c r="U175" s="41"/>
      <c r="V175" s="41"/>
      <c r="W175" s="41"/>
      <c r="X175" s="41"/>
      <c r="Y175" s="16">
        <v>15472.72</v>
      </c>
    </row>
    <row r="176" spans="1:25" x14ac:dyDescent="0.25">
      <c r="A176" s="46" t="s">
        <v>172</v>
      </c>
      <c r="B176" s="8" t="s">
        <v>69</v>
      </c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40">
        <v>14600.83</v>
      </c>
      <c r="P176" s="40"/>
      <c r="Q176" s="39"/>
      <c r="R176" s="39"/>
      <c r="S176" s="40"/>
      <c r="T176" s="40"/>
      <c r="U176" s="41"/>
      <c r="V176" s="41"/>
      <c r="W176" s="41"/>
      <c r="X176" s="41"/>
      <c r="Y176" s="16">
        <v>14600.83</v>
      </c>
    </row>
    <row r="177" spans="1:25" x14ac:dyDescent="0.25">
      <c r="A177" s="46" t="s">
        <v>173</v>
      </c>
      <c r="B177" s="8" t="s">
        <v>69</v>
      </c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40">
        <v>9926.4500000000007</v>
      </c>
      <c r="P177" s="40"/>
      <c r="Q177" s="39"/>
      <c r="R177" s="39"/>
      <c r="S177" s="40"/>
      <c r="T177" s="40"/>
      <c r="U177" s="41"/>
      <c r="V177" s="41"/>
      <c r="W177" s="41"/>
      <c r="X177" s="41"/>
      <c r="Y177" s="16">
        <v>9926.4500000000007</v>
      </c>
    </row>
    <row r="178" spans="1:25" ht="18" customHeight="1" x14ac:dyDescent="0.25">
      <c r="A178" s="63" t="s">
        <v>446</v>
      </c>
      <c r="B178" s="8" t="s">
        <v>69</v>
      </c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40"/>
      <c r="P178" s="40"/>
      <c r="Q178" s="39"/>
      <c r="R178" s="39"/>
      <c r="S178" s="40">
        <v>23790</v>
      </c>
      <c r="T178" s="40">
        <v>2148.42</v>
      </c>
      <c r="U178" s="41">
        <v>618103.34</v>
      </c>
      <c r="V178" s="41">
        <v>3031.63</v>
      </c>
      <c r="W178" s="41"/>
      <c r="X178" s="41"/>
      <c r="Y178" s="16">
        <f>SUM(S178:V178)</f>
        <v>647073.39</v>
      </c>
    </row>
    <row r="179" spans="1:25" ht="18" customHeight="1" x14ac:dyDescent="0.25">
      <c r="A179" s="63" t="s">
        <v>455</v>
      </c>
      <c r="B179" s="8" t="s">
        <v>69</v>
      </c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40"/>
      <c r="P179" s="40"/>
      <c r="Q179" s="39"/>
      <c r="R179" s="39"/>
      <c r="S179" s="40"/>
      <c r="T179" s="40"/>
      <c r="U179" s="41"/>
      <c r="V179" s="41">
        <v>65734.22</v>
      </c>
      <c r="W179" s="41"/>
      <c r="X179" s="41"/>
      <c r="Y179" s="16">
        <v>65734.22</v>
      </c>
    </row>
    <row r="180" spans="1:25" s="85" customFormat="1" ht="18" customHeight="1" x14ac:dyDescent="0.25">
      <c r="A180" s="86" t="s">
        <v>456</v>
      </c>
      <c r="B180" s="74" t="s">
        <v>69</v>
      </c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3"/>
      <c r="P180" s="73"/>
      <c r="Q180" s="75"/>
      <c r="R180" s="75"/>
      <c r="S180" s="73"/>
      <c r="T180" s="73"/>
      <c r="U180" s="73"/>
      <c r="V180" s="73">
        <v>3538</v>
      </c>
      <c r="W180" s="73">
        <v>9891.76</v>
      </c>
      <c r="X180" s="73">
        <v>19093</v>
      </c>
      <c r="Y180" s="84">
        <f>V180+W180+X180</f>
        <v>32522.760000000002</v>
      </c>
    </row>
    <row r="181" spans="1:25" s="85" customFormat="1" ht="20.25" customHeight="1" x14ac:dyDescent="0.25">
      <c r="A181" s="86" t="s">
        <v>466</v>
      </c>
      <c r="B181" s="74" t="s">
        <v>69</v>
      </c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3"/>
      <c r="P181" s="73"/>
      <c r="Q181" s="75"/>
      <c r="R181" s="75"/>
      <c r="S181" s="73"/>
      <c r="T181" s="73">
        <v>4959.6000000000004</v>
      </c>
      <c r="U181" s="73">
        <v>133551.32</v>
      </c>
      <c r="V181" s="73">
        <v>392189.56</v>
      </c>
      <c r="W181" s="73">
        <v>2122358.15</v>
      </c>
      <c r="X181" s="73">
        <v>2267212.1800000002</v>
      </c>
      <c r="Y181" s="84">
        <v>4920270.8100000005</v>
      </c>
    </row>
    <row r="182" spans="1:25" ht="18" customHeight="1" x14ac:dyDescent="0.25">
      <c r="A182" s="86" t="s">
        <v>478</v>
      </c>
      <c r="B182" s="8" t="s">
        <v>69</v>
      </c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40"/>
      <c r="P182" s="40"/>
      <c r="Q182" s="39"/>
      <c r="R182" s="39"/>
      <c r="S182" s="40"/>
      <c r="T182" s="68"/>
      <c r="U182" s="68"/>
      <c r="V182" s="87">
        <v>1428.9</v>
      </c>
      <c r="W182" s="87">
        <v>16736.14</v>
      </c>
      <c r="X182" s="87">
        <v>1848.97</v>
      </c>
      <c r="Y182" s="84">
        <f>V182+W182+X182</f>
        <v>20014.010000000002</v>
      </c>
    </row>
    <row r="183" spans="1:25" ht="18" customHeight="1" x14ac:dyDescent="0.25">
      <c r="A183" s="86" t="s">
        <v>499</v>
      </c>
      <c r="B183" s="8" t="s">
        <v>69</v>
      </c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40"/>
      <c r="P183" s="40"/>
      <c r="Q183" s="39"/>
      <c r="R183" s="39"/>
      <c r="S183" s="40"/>
      <c r="T183" s="68"/>
      <c r="U183" s="68"/>
      <c r="V183" s="87">
        <v>11980.4</v>
      </c>
      <c r="W183" s="87">
        <v>274657.90000000002</v>
      </c>
      <c r="X183" s="87"/>
      <c r="Y183" s="84">
        <f>V183+W183</f>
        <v>286638.30000000005</v>
      </c>
    </row>
    <row r="184" spans="1:25" s="24" customFormat="1" ht="18" customHeight="1" x14ac:dyDescent="0.25">
      <c r="A184" s="65" t="s">
        <v>500</v>
      </c>
      <c r="B184" s="66" t="s">
        <v>69</v>
      </c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8"/>
      <c r="P184" s="68"/>
      <c r="Q184" s="67"/>
      <c r="R184" s="67"/>
      <c r="S184" s="68"/>
      <c r="T184" s="68"/>
      <c r="U184" s="68"/>
      <c r="V184" s="92">
        <v>58825.35</v>
      </c>
      <c r="W184" s="92">
        <v>58090</v>
      </c>
      <c r="X184" s="92"/>
      <c r="Y184" s="69">
        <f>V184+W184</f>
        <v>116915.35</v>
      </c>
    </row>
    <row r="185" spans="1:25" s="85" customFormat="1" ht="18" customHeight="1" x14ac:dyDescent="0.25">
      <c r="A185" s="86" t="s">
        <v>503</v>
      </c>
      <c r="B185" s="74" t="s">
        <v>69</v>
      </c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3"/>
      <c r="P185" s="73"/>
      <c r="Q185" s="75"/>
      <c r="R185" s="75"/>
      <c r="S185" s="73"/>
      <c r="T185" s="73"/>
      <c r="U185" s="73"/>
      <c r="V185" s="100">
        <v>34480</v>
      </c>
      <c r="W185" s="100"/>
      <c r="X185" s="100"/>
      <c r="Y185" s="84">
        <v>34480</v>
      </c>
    </row>
    <row r="186" spans="1:25" s="85" customFormat="1" ht="18" customHeight="1" x14ac:dyDescent="0.25">
      <c r="A186" s="86" t="s">
        <v>504</v>
      </c>
      <c r="B186" s="74" t="s">
        <v>505</v>
      </c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3"/>
      <c r="P186" s="73"/>
      <c r="Q186" s="75"/>
      <c r="R186" s="75"/>
      <c r="S186" s="73"/>
      <c r="T186" s="73"/>
      <c r="U186" s="73"/>
      <c r="V186" s="100">
        <v>11914.66</v>
      </c>
      <c r="W186" s="100"/>
      <c r="X186" s="100"/>
      <c r="Y186" s="84">
        <v>11914.66</v>
      </c>
    </row>
    <row r="187" spans="1:25" s="85" customFormat="1" ht="18" customHeight="1" x14ac:dyDescent="0.25">
      <c r="A187" s="86" t="s">
        <v>506</v>
      </c>
      <c r="B187" s="74" t="s">
        <v>507</v>
      </c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3"/>
      <c r="P187" s="73"/>
      <c r="Q187" s="75"/>
      <c r="R187" s="75"/>
      <c r="S187" s="73"/>
      <c r="T187" s="73"/>
      <c r="U187" s="73"/>
      <c r="V187" s="100">
        <v>4674.1499999999996</v>
      </c>
      <c r="W187" s="100"/>
      <c r="X187" s="100"/>
      <c r="Y187" s="84">
        <v>4674.1499999999996</v>
      </c>
    </row>
    <row r="188" spans="1:25" s="85" customFormat="1" ht="18" customHeight="1" x14ac:dyDescent="0.25">
      <c r="A188" s="86" t="s">
        <v>508</v>
      </c>
      <c r="B188" s="74" t="s">
        <v>69</v>
      </c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3"/>
      <c r="P188" s="73"/>
      <c r="Q188" s="75"/>
      <c r="R188" s="75"/>
      <c r="S188" s="73"/>
      <c r="T188" s="73"/>
      <c r="U188" s="73"/>
      <c r="V188" s="100">
        <v>8877.93</v>
      </c>
      <c r="W188" s="100"/>
      <c r="X188" s="100"/>
      <c r="Y188" s="84">
        <v>8877.93</v>
      </c>
    </row>
    <row r="189" spans="1:25" s="85" customFormat="1" ht="18" customHeight="1" x14ac:dyDescent="0.25">
      <c r="A189" s="86" t="s">
        <v>509</v>
      </c>
      <c r="B189" s="74" t="s">
        <v>69</v>
      </c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3"/>
      <c r="P189" s="73"/>
      <c r="Q189" s="75"/>
      <c r="R189" s="75"/>
      <c r="S189" s="73"/>
      <c r="T189" s="73"/>
      <c r="U189" s="73"/>
      <c r="V189" s="100"/>
      <c r="W189" s="100">
        <v>1012.6</v>
      </c>
      <c r="X189" s="100"/>
      <c r="Y189" s="84">
        <v>1012.6</v>
      </c>
    </row>
    <row r="190" spans="1:25" s="85" customFormat="1" ht="18" customHeight="1" x14ac:dyDescent="0.25">
      <c r="A190" s="86" t="s">
        <v>510</v>
      </c>
      <c r="B190" s="74" t="s">
        <v>69</v>
      </c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3"/>
      <c r="P190" s="73"/>
      <c r="Q190" s="75"/>
      <c r="R190" s="75"/>
      <c r="S190" s="73"/>
      <c r="T190" s="73"/>
      <c r="U190" s="73"/>
      <c r="V190" s="100"/>
      <c r="W190" s="100">
        <v>711.56</v>
      </c>
      <c r="X190" s="100"/>
      <c r="Y190" s="84">
        <v>711.56</v>
      </c>
    </row>
    <row r="191" spans="1:25" s="85" customFormat="1" ht="18" customHeight="1" x14ac:dyDescent="0.25">
      <c r="A191" s="86" t="s">
        <v>511</v>
      </c>
      <c r="B191" s="74" t="s">
        <v>69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3"/>
      <c r="P191" s="73"/>
      <c r="Q191" s="75"/>
      <c r="R191" s="75"/>
      <c r="S191" s="73"/>
      <c r="T191" s="73"/>
      <c r="U191" s="73"/>
      <c r="V191" s="100"/>
      <c r="W191" s="100">
        <v>18275.84</v>
      </c>
      <c r="X191" s="100"/>
      <c r="Y191" s="84">
        <v>18275.84</v>
      </c>
    </row>
    <row r="192" spans="1:25" s="85" customFormat="1" ht="18" customHeight="1" x14ac:dyDescent="0.25">
      <c r="A192" s="86" t="s">
        <v>519</v>
      </c>
      <c r="B192" s="74" t="s">
        <v>69</v>
      </c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3"/>
      <c r="P192" s="73"/>
      <c r="Q192" s="75">
        <v>22265.99</v>
      </c>
      <c r="R192" s="75">
        <v>118576.04</v>
      </c>
      <c r="S192" s="73">
        <v>372052.93</v>
      </c>
      <c r="T192" s="73">
        <v>4013281.99</v>
      </c>
      <c r="U192" s="73">
        <v>1658564.17</v>
      </c>
      <c r="V192" s="100"/>
      <c r="W192" s="100"/>
      <c r="X192" s="100"/>
      <c r="Y192" s="84">
        <f>SUM(C192:W192)</f>
        <v>6184741.1200000001</v>
      </c>
    </row>
    <row r="193" spans="1:25" s="85" customFormat="1" ht="18" customHeight="1" x14ac:dyDescent="0.25">
      <c r="A193" s="86" t="s">
        <v>391</v>
      </c>
      <c r="B193" s="74" t="s">
        <v>69</v>
      </c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3"/>
      <c r="P193" s="73"/>
      <c r="Q193" s="75"/>
      <c r="R193" s="75"/>
      <c r="S193" s="73"/>
      <c r="T193" s="73"/>
      <c r="U193" s="73"/>
      <c r="V193" s="100"/>
      <c r="W193" s="100">
        <v>10759.85</v>
      </c>
      <c r="X193" s="100"/>
      <c r="Y193" s="84">
        <v>10759.85</v>
      </c>
    </row>
    <row r="194" spans="1:25" s="85" customFormat="1" ht="18" customHeight="1" x14ac:dyDescent="0.25">
      <c r="A194" s="114" t="s">
        <v>569</v>
      </c>
      <c r="B194" s="74" t="s">
        <v>69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3"/>
      <c r="P194" s="73"/>
      <c r="Q194" s="75"/>
      <c r="R194" s="75"/>
      <c r="S194" s="73"/>
      <c r="T194" s="73"/>
      <c r="U194" s="73"/>
      <c r="V194" s="100"/>
      <c r="W194" s="100"/>
      <c r="X194" s="100">
        <v>5227.99</v>
      </c>
      <c r="Y194" s="84">
        <v>5227.99</v>
      </c>
    </row>
    <row r="195" spans="1:25" s="85" customFormat="1" ht="18" customHeight="1" x14ac:dyDescent="0.25">
      <c r="A195" s="114" t="s">
        <v>580</v>
      </c>
      <c r="B195" s="74" t="s">
        <v>69</v>
      </c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3"/>
      <c r="P195" s="73"/>
      <c r="Q195" s="75"/>
      <c r="R195" s="75"/>
      <c r="S195" s="73"/>
      <c r="T195" s="73"/>
      <c r="U195" s="73"/>
      <c r="V195" s="100"/>
      <c r="W195" s="100"/>
      <c r="X195" s="119">
        <v>5500.02</v>
      </c>
      <c r="Y195" s="120">
        <v>5500.02</v>
      </c>
    </row>
    <row r="196" spans="1:25" s="85" customFormat="1" ht="18" customHeight="1" x14ac:dyDescent="0.25">
      <c r="A196" s="86" t="s">
        <v>561</v>
      </c>
      <c r="B196" s="74" t="s">
        <v>66</v>
      </c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3"/>
      <c r="P196" s="73"/>
      <c r="Q196" s="75"/>
      <c r="R196" s="75"/>
      <c r="S196" s="73"/>
      <c r="T196" s="73"/>
      <c r="U196" s="73"/>
      <c r="V196" s="100"/>
      <c r="W196" s="100">
        <v>24656.79</v>
      </c>
      <c r="X196" s="100"/>
      <c r="Y196" s="84">
        <v>24656.79</v>
      </c>
    </row>
    <row r="197" spans="1:25" ht="18" customHeight="1" x14ac:dyDescent="0.25">
      <c r="A197" s="86" t="s">
        <v>21</v>
      </c>
      <c r="B197" s="8" t="s">
        <v>66</v>
      </c>
      <c r="C197" s="39">
        <v>1846466.88</v>
      </c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40"/>
      <c r="P197" s="40"/>
      <c r="Q197" s="39"/>
      <c r="R197" s="39"/>
      <c r="S197" s="40"/>
      <c r="T197" s="68"/>
      <c r="U197" s="68"/>
      <c r="V197" s="87"/>
      <c r="W197" s="118"/>
      <c r="X197" s="118"/>
      <c r="Y197" s="84">
        <v>1846466.88</v>
      </c>
    </row>
    <row r="198" spans="1:25" ht="18" customHeight="1" x14ac:dyDescent="0.25">
      <c r="A198" s="86" t="s">
        <v>73</v>
      </c>
      <c r="B198" s="8" t="s">
        <v>66</v>
      </c>
      <c r="C198" s="39"/>
      <c r="D198" s="39"/>
      <c r="E198" s="39"/>
      <c r="F198" s="39"/>
      <c r="G198" s="39"/>
      <c r="H198" s="39"/>
      <c r="I198" s="39">
        <v>1785.72</v>
      </c>
      <c r="J198" s="39">
        <v>117</v>
      </c>
      <c r="K198" s="39">
        <v>1415.04</v>
      </c>
      <c r="L198" s="39"/>
      <c r="M198" s="39"/>
      <c r="N198" s="39"/>
      <c r="O198" s="40">
        <v>717.3</v>
      </c>
      <c r="P198" s="40">
        <v>679.39</v>
      </c>
      <c r="Q198" s="39">
        <v>2196</v>
      </c>
      <c r="R198" s="39"/>
      <c r="S198" s="40">
        <v>9862.5499999999993</v>
      </c>
      <c r="T198" s="68"/>
      <c r="U198" s="68"/>
      <c r="V198" s="87"/>
      <c r="W198" s="87"/>
      <c r="X198" s="87"/>
      <c r="Y198" s="84">
        <v>16773</v>
      </c>
    </row>
    <row r="199" spans="1:25" x14ac:dyDescent="0.25">
      <c r="A199" s="46" t="s">
        <v>252</v>
      </c>
      <c r="B199" s="8" t="s">
        <v>66</v>
      </c>
      <c r="C199" s="39"/>
      <c r="D199" s="39"/>
      <c r="E199" s="39"/>
      <c r="F199" s="39"/>
      <c r="G199" s="39"/>
      <c r="H199" s="39"/>
      <c r="I199" s="39">
        <v>19587.87</v>
      </c>
      <c r="J199" s="39">
        <v>15842.54</v>
      </c>
      <c r="K199" s="39"/>
      <c r="L199" s="39">
        <v>22757.09</v>
      </c>
      <c r="M199" s="39">
        <v>11096.13</v>
      </c>
      <c r="N199" s="39"/>
      <c r="O199" s="40"/>
      <c r="P199" s="40"/>
      <c r="Q199" s="39"/>
      <c r="R199" s="39"/>
      <c r="S199" s="40"/>
      <c r="T199" s="40"/>
      <c r="U199" s="41"/>
      <c r="V199" s="41">
        <v>81282.11</v>
      </c>
      <c r="W199" s="41">
        <v>32545</v>
      </c>
      <c r="X199" s="41"/>
      <c r="Y199" s="16">
        <f>SUM(C199:W199)</f>
        <v>183110.74</v>
      </c>
    </row>
    <row r="200" spans="1:25" x14ac:dyDescent="0.25">
      <c r="A200" s="53" t="s">
        <v>73</v>
      </c>
      <c r="B200" s="8" t="s">
        <v>66</v>
      </c>
      <c r="C200" s="39"/>
      <c r="D200" s="39"/>
      <c r="E200" s="39"/>
      <c r="F200" s="39"/>
      <c r="G200" s="39"/>
      <c r="H200" s="39"/>
      <c r="I200" s="39">
        <v>89580.59</v>
      </c>
      <c r="J200" s="39">
        <v>26130.71</v>
      </c>
      <c r="K200" s="39">
        <v>143012.29</v>
      </c>
      <c r="L200" s="39">
        <v>8850</v>
      </c>
      <c r="M200" s="39">
        <v>29702.34</v>
      </c>
      <c r="N200" s="39"/>
      <c r="O200" s="40"/>
      <c r="P200" s="40"/>
      <c r="Q200" s="39"/>
      <c r="R200" s="39"/>
      <c r="S200" s="40"/>
      <c r="T200" s="40"/>
      <c r="U200" s="41"/>
      <c r="V200" s="41"/>
      <c r="W200" s="41">
        <v>68229.460000000006</v>
      </c>
      <c r="X200" s="41"/>
      <c r="Y200" s="16">
        <f>SUM(C200:W200)</f>
        <v>365505.39</v>
      </c>
    </row>
    <row r="201" spans="1:25" x14ac:dyDescent="0.25">
      <c r="A201" s="55" t="s">
        <v>253</v>
      </c>
      <c r="B201" s="8" t="s">
        <v>66</v>
      </c>
      <c r="C201" s="39"/>
      <c r="D201" s="39"/>
      <c r="E201" s="39"/>
      <c r="F201" s="39"/>
      <c r="G201" s="39"/>
      <c r="H201" s="39"/>
      <c r="I201" s="39"/>
      <c r="J201" s="39"/>
      <c r="K201" s="39">
        <v>30000</v>
      </c>
      <c r="L201" s="39"/>
      <c r="M201" s="39"/>
      <c r="N201" s="39"/>
      <c r="O201" s="40"/>
      <c r="P201" s="40"/>
      <c r="Q201" s="39"/>
      <c r="R201" s="39"/>
      <c r="S201" s="40"/>
      <c r="T201" s="40"/>
      <c r="U201" s="41"/>
      <c r="V201" s="41"/>
      <c r="W201" s="41"/>
      <c r="X201" s="41"/>
      <c r="Y201" s="16">
        <v>30000</v>
      </c>
    </row>
    <row r="202" spans="1:25" x14ac:dyDescent="0.25">
      <c r="A202" s="46" t="s">
        <v>254</v>
      </c>
      <c r="B202" s="8" t="s">
        <v>66</v>
      </c>
      <c r="C202" s="39"/>
      <c r="D202" s="39"/>
      <c r="E202" s="39"/>
      <c r="F202" s="39"/>
      <c r="G202" s="39"/>
      <c r="H202" s="39"/>
      <c r="I202" s="39"/>
      <c r="J202" s="39"/>
      <c r="K202" s="39"/>
      <c r="L202" s="39">
        <v>50525.63</v>
      </c>
      <c r="M202" s="39"/>
      <c r="N202" s="39"/>
      <c r="O202" s="40"/>
      <c r="P202" s="40"/>
      <c r="Q202" s="39"/>
      <c r="R202" s="39"/>
      <c r="S202" s="40"/>
      <c r="T202" s="40"/>
      <c r="U202" s="41"/>
      <c r="V202" s="41"/>
      <c r="W202" s="41"/>
      <c r="X202" s="41"/>
      <c r="Y202" s="16">
        <v>50525.63</v>
      </c>
    </row>
    <row r="203" spans="1:25" x14ac:dyDescent="0.25">
      <c r="A203" s="46" t="s">
        <v>255</v>
      </c>
      <c r="B203" s="8" t="s">
        <v>66</v>
      </c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>
        <v>39809.980000000003</v>
      </c>
      <c r="O203" s="40"/>
      <c r="P203" s="40"/>
      <c r="Q203" s="39"/>
      <c r="R203" s="39"/>
      <c r="S203" s="40"/>
      <c r="T203" s="40"/>
      <c r="U203" s="41"/>
      <c r="V203" s="41"/>
      <c r="W203" s="41"/>
      <c r="X203" s="41"/>
      <c r="Y203" s="16">
        <v>39809.980000000003</v>
      </c>
    </row>
    <row r="204" spans="1:25" x14ac:dyDescent="0.25">
      <c r="A204" s="46" t="s">
        <v>256</v>
      </c>
      <c r="B204" s="8" t="s">
        <v>66</v>
      </c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>
        <v>46352.92</v>
      </c>
      <c r="O204" s="40"/>
      <c r="P204" s="40"/>
      <c r="Q204" s="39"/>
      <c r="R204" s="39"/>
      <c r="S204" s="40"/>
      <c r="T204" s="40"/>
      <c r="U204" s="41"/>
      <c r="V204" s="41"/>
      <c r="W204" s="41"/>
      <c r="X204" s="41"/>
      <c r="Y204" s="16">
        <v>46352.92</v>
      </c>
    </row>
    <row r="205" spans="1:25" x14ac:dyDescent="0.25">
      <c r="A205" s="46" t="s">
        <v>257</v>
      </c>
      <c r="B205" s="8" t="s">
        <v>66</v>
      </c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>
        <v>11008.24</v>
      </c>
      <c r="O205" s="40"/>
      <c r="P205" s="40"/>
      <c r="Q205" s="39"/>
      <c r="R205" s="39"/>
      <c r="S205" s="40"/>
      <c r="T205" s="40"/>
      <c r="U205" s="41"/>
      <c r="V205" s="41"/>
      <c r="W205" s="41"/>
      <c r="X205" s="41"/>
      <c r="Y205" s="16">
        <v>11008.24</v>
      </c>
    </row>
    <row r="206" spans="1:25" x14ac:dyDescent="0.25">
      <c r="A206" s="46" t="s">
        <v>258</v>
      </c>
      <c r="B206" s="8" t="s">
        <v>66</v>
      </c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>
        <v>43411.32</v>
      </c>
      <c r="N206" s="39"/>
      <c r="O206" s="40"/>
      <c r="P206" s="40"/>
      <c r="Q206" s="39"/>
      <c r="R206" s="39"/>
      <c r="S206" s="40"/>
      <c r="T206" s="40"/>
      <c r="U206" s="41"/>
      <c r="V206" s="41"/>
      <c r="W206" s="41"/>
      <c r="X206" s="41"/>
      <c r="Y206" s="16">
        <v>43411.32</v>
      </c>
    </row>
    <row r="207" spans="1:25" x14ac:dyDescent="0.25">
      <c r="A207" s="46" t="s">
        <v>259</v>
      </c>
      <c r="B207" s="8" t="s">
        <v>66</v>
      </c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>
        <v>128565.71</v>
      </c>
      <c r="N207" s="39"/>
      <c r="O207" s="40"/>
      <c r="P207" s="40"/>
      <c r="Q207" s="39"/>
      <c r="R207" s="39"/>
      <c r="S207" s="40"/>
      <c r="T207" s="40"/>
      <c r="U207" s="41"/>
      <c r="V207" s="41"/>
      <c r="W207" s="41"/>
      <c r="X207" s="41"/>
      <c r="Y207" s="16">
        <v>128565.71</v>
      </c>
    </row>
    <row r="208" spans="1:25" x14ac:dyDescent="0.25">
      <c r="A208" s="46" t="s">
        <v>260</v>
      </c>
      <c r="B208" s="8" t="s">
        <v>66</v>
      </c>
      <c r="C208" s="39"/>
      <c r="D208" s="39"/>
      <c r="E208" s="39"/>
      <c r="F208" s="39"/>
      <c r="G208" s="39"/>
      <c r="H208" s="39"/>
      <c r="I208" s="39"/>
      <c r="J208" s="39"/>
      <c r="K208" s="39"/>
      <c r="L208" s="39">
        <v>40399.199999999997</v>
      </c>
      <c r="M208" s="39"/>
      <c r="N208" s="39"/>
      <c r="O208" s="40"/>
      <c r="P208" s="40"/>
      <c r="Q208" s="39"/>
      <c r="R208" s="39"/>
      <c r="S208" s="40"/>
      <c r="T208" s="40"/>
      <c r="U208" s="41"/>
      <c r="V208" s="41"/>
      <c r="W208" s="41"/>
      <c r="X208" s="41"/>
      <c r="Y208" s="16">
        <v>40399.199999999997</v>
      </c>
    </row>
    <row r="209" spans="1:25" x14ac:dyDescent="0.25">
      <c r="A209" s="53" t="s">
        <v>261</v>
      </c>
      <c r="B209" s="8" t="s">
        <v>66</v>
      </c>
      <c r="C209" s="39"/>
      <c r="D209" s="39"/>
      <c r="E209" s="39"/>
      <c r="F209" s="39"/>
      <c r="G209" s="39"/>
      <c r="H209" s="39"/>
      <c r="I209" s="39"/>
      <c r="J209" s="39"/>
      <c r="K209" s="39"/>
      <c r="L209" s="39">
        <v>43488</v>
      </c>
      <c r="M209" s="39"/>
      <c r="N209" s="39"/>
      <c r="O209" s="40"/>
      <c r="P209" s="40"/>
      <c r="Q209" s="39"/>
      <c r="R209" s="39"/>
      <c r="S209" s="40"/>
      <c r="T209" s="40"/>
      <c r="U209" s="41"/>
      <c r="V209" s="41"/>
      <c r="W209" s="41"/>
      <c r="X209" s="41"/>
      <c r="Y209" s="16">
        <v>43488</v>
      </c>
    </row>
    <row r="210" spans="1:25" x14ac:dyDescent="0.25">
      <c r="A210" s="55" t="s">
        <v>262</v>
      </c>
      <c r="B210" s="8" t="s">
        <v>66</v>
      </c>
      <c r="C210" s="39"/>
      <c r="D210" s="39"/>
      <c r="E210" s="39"/>
      <c r="F210" s="39"/>
      <c r="G210" s="39"/>
      <c r="H210" s="39"/>
      <c r="I210" s="39"/>
      <c r="J210" s="39"/>
      <c r="K210" s="39"/>
      <c r="L210" s="39">
        <v>18600</v>
      </c>
      <c r="M210" s="39"/>
      <c r="N210" s="39"/>
      <c r="O210" s="40"/>
      <c r="P210" s="40"/>
      <c r="Q210" s="39"/>
      <c r="R210" s="39"/>
      <c r="S210" s="40"/>
      <c r="T210" s="40"/>
      <c r="U210" s="41"/>
      <c r="V210" s="41"/>
      <c r="W210" s="41"/>
      <c r="X210" s="41"/>
      <c r="Y210" s="16">
        <v>18600</v>
      </c>
    </row>
    <row r="211" spans="1:25" x14ac:dyDescent="0.25">
      <c r="A211" s="46" t="s">
        <v>553</v>
      </c>
      <c r="B211" s="8" t="s">
        <v>66</v>
      </c>
      <c r="C211" s="39"/>
      <c r="D211" s="39"/>
      <c r="E211" s="39"/>
      <c r="F211" s="39"/>
      <c r="G211" s="39"/>
      <c r="H211" s="39"/>
      <c r="I211" s="39"/>
      <c r="J211" s="39"/>
      <c r="K211" s="39">
        <v>75029.08</v>
      </c>
      <c r="L211" s="39"/>
      <c r="M211" s="39"/>
      <c r="N211" s="39"/>
      <c r="O211" s="40"/>
      <c r="P211" s="40"/>
      <c r="Q211" s="39"/>
      <c r="R211" s="39"/>
      <c r="S211" s="40"/>
      <c r="T211" s="40"/>
      <c r="U211" s="41"/>
      <c r="V211" s="41"/>
      <c r="W211" s="41"/>
      <c r="X211" s="41"/>
      <c r="Y211" s="16">
        <v>75029.08</v>
      </c>
    </row>
    <row r="212" spans="1:25" x14ac:dyDescent="0.25">
      <c r="A212" s="46" t="s">
        <v>263</v>
      </c>
      <c r="B212" s="8" t="s">
        <v>66</v>
      </c>
      <c r="C212" s="39"/>
      <c r="D212" s="39"/>
      <c r="E212" s="39"/>
      <c r="F212" s="39"/>
      <c r="G212" s="39"/>
      <c r="H212" s="39"/>
      <c r="I212" s="39"/>
      <c r="J212" s="39"/>
      <c r="K212" s="39">
        <v>29410.799999999999</v>
      </c>
      <c r="L212" s="39"/>
      <c r="M212" s="39"/>
      <c r="N212" s="39"/>
      <c r="O212" s="40"/>
      <c r="P212" s="40"/>
      <c r="Q212" s="39"/>
      <c r="R212" s="39"/>
      <c r="S212" s="40"/>
      <c r="T212" s="40"/>
      <c r="U212" s="41"/>
      <c r="V212" s="41"/>
      <c r="W212" s="41"/>
      <c r="X212" s="41"/>
      <c r="Y212" s="16">
        <v>29410.799999999999</v>
      </c>
    </row>
    <row r="213" spans="1:25" x14ac:dyDescent="0.25">
      <c r="A213" s="46" t="s">
        <v>264</v>
      </c>
      <c r="B213" s="8" t="s">
        <v>66</v>
      </c>
      <c r="C213" s="39"/>
      <c r="D213" s="39"/>
      <c r="E213" s="39"/>
      <c r="F213" s="39"/>
      <c r="G213" s="39"/>
      <c r="H213" s="39"/>
      <c r="I213" s="39"/>
      <c r="J213" s="39"/>
      <c r="K213" s="39">
        <v>28410.799999999999</v>
      </c>
      <c r="L213" s="39"/>
      <c r="M213" s="39"/>
      <c r="N213" s="39"/>
      <c r="O213" s="40"/>
      <c r="P213" s="40"/>
      <c r="Q213" s="39"/>
      <c r="R213" s="39"/>
      <c r="S213" s="40"/>
      <c r="T213" s="40"/>
      <c r="U213" s="41"/>
      <c r="V213" s="41"/>
      <c r="W213" s="41"/>
      <c r="X213" s="41"/>
      <c r="Y213" s="16">
        <v>28410.799999999999</v>
      </c>
    </row>
    <row r="214" spans="1:25" x14ac:dyDescent="0.25">
      <c r="A214" s="46" t="s">
        <v>265</v>
      </c>
      <c r="B214" s="8" t="s">
        <v>66</v>
      </c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>
        <v>34592.160000000003</v>
      </c>
      <c r="N214" s="39">
        <v>39885.019999999997</v>
      </c>
      <c r="O214" s="40"/>
      <c r="P214" s="40"/>
      <c r="Q214" s="39"/>
      <c r="R214" s="39"/>
      <c r="S214" s="40"/>
      <c r="T214" s="40"/>
      <c r="U214" s="41"/>
      <c r="V214" s="41"/>
      <c r="W214" s="41"/>
      <c r="X214" s="41"/>
      <c r="Y214" s="16">
        <v>74477.179999999993</v>
      </c>
    </row>
    <row r="215" spans="1:25" x14ac:dyDescent="0.25">
      <c r="A215" s="46" t="s">
        <v>266</v>
      </c>
      <c r="B215" s="8" t="s">
        <v>66</v>
      </c>
      <c r="C215" s="39">
        <v>1236694.28</v>
      </c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40"/>
      <c r="P215" s="40"/>
      <c r="Q215" s="39"/>
      <c r="R215" s="39"/>
      <c r="S215" s="40"/>
      <c r="T215" s="40"/>
      <c r="U215" s="41"/>
      <c r="V215" s="41"/>
      <c r="W215" s="41"/>
      <c r="X215" s="41"/>
      <c r="Y215" s="16">
        <v>1236694.28</v>
      </c>
    </row>
    <row r="216" spans="1:25" x14ac:dyDescent="0.25">
      <c r="A216" s="46" t="s">
        <v>195</v>
      </c>
      <c r="B216" s="8" t="s">
        <v>66</v>
      </c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>
        <v>23607.4</v>
      </c>
      <c r="O216" s="40"/>
      <c r="P216" s="40"/>
      <c r="Q216" s="39"/>
      <c r="R216" s="39"/>
      <c r="S216" s="40"/>
      <c r="T216" s="40"/>
      <c r="U216" s="41"/>
      <c r="V216" s="41"/>
      <c r="W216" s="41"/>
      <c r="X216" s="41"/>
      <c r="Y216" s="16">
        <v>23607.4</v>
      </c>
    </row>
    <row r="217" spans="1:25" x14ac:dyDescent="0.25">
      <c r="A217" s="46" t="s">
        <v>116</v>
      </c>
      <c r="B217" s="8" t="s">
        <v>66</v>
      </c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40"/>
      <c r="P217" s="40"/>
      <c r="Q217" s="39">
        <v>20361.22</v>
      </c>
      <c r="R217" s="39"/>
      <c r="S217" s="40"/>
      <c r="T217" s="40"/>
      <c r="U217" s="41"/>
      <c r="V217" s="41"/>
      <c r="W217" s="41"/>
      <c r="X217" s="41"/>
      <c r="Y217" s="16">
        <v>20361.22</v>
      </c>
    </row>
    <row r="218" spans="1:25" x14ac:dyDescent="0.25">
      <c r="A218" s="46" t="s">
        <v>117</v>
      </c>
      <c r="B218" s="8" t="s">
        <v>66</v>
      </c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40"/>
      <c r="P218" s="40">
        <v>5583</v>
      </c>
      <c r="Q218" s="39">
        <v>126194</v>
      </c>
      <c r="R218" s="39"/>
      <c r="S218" s="40"/>
      <c r="T218" s="40"/>
      <c r="U218" s="41"/>
      <c r="V218" s="41"/>
      <c r="W218" s="41"/>
      <c r="X218" s="41"/>
      <c r="Y218" s="16">
        <v>131777</v>
      </c>
    </row>
    <row r="219" spans="1:25" x14ac:dyDescent="0.25">
      <c r="A219" s="46" t="s">
        <v>552</v>
      </c>
      <c r="B219" s="8" t="s">
        <v>66</v>
      </c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40">
        <v>70668.53</v>
      </c>
      <c r="P219" s="40"/>
      <c r="Q219" s="39"/>
      <c r="R219" s="39"/>
      <c r="S219" s="40"/>
      <c r="T219" s="40"/>
      <c r="U219" s="41"/>
      <c r="V219" s="41"/>
      <c r="W219" s="41"/>
      <c r="X219" s="41"/>
      <c r="Y219" s="16">
        <v>70668.53</v>
      </c>
    </row>
    <row r="220" spans="1:25" x14ac:dyDescent="0.25">
      <c r="A220" s="53" t="s">
        <v>551</v>
      </c>
      <c r="B220" s="8" t="s">
        <v>66</v>
      </c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40"/>
      <c r="P220" s="40">
        <v>95709.45</v>
      </c>
      <c r="Q220" s="39"/>
      <c r="R220" s="39"/>
      <c r="S220" s="40"/>
      <c r="T220" s="40"/>
      <c r="U220" s="41"/>
      <c r="V220" s="41"/>
      <c r="W220" s="41"/>
      <c r="X220" s="41"/>
      <c r="Y220" s="16">
        <v>95709.45</v>
      </c>
    </row>
    <row r="221" spans="1:25" x14ac:dyDescent="0.25">
      <c r="A221" s="55" t="s">
        <v>550</v>
      </c>
      <c r="B221" s="8" t="s">
        <v>66</v>
      </c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40"/>
      <c r="P221" s="40"/>
      <c r="Q221" s="39">
        <v>96944.76</v>
      </c>
      <c r="R221" s="39"/>
      <c r="S221" s="40"/>
      <c r="T221" s="40"/>
      <c r="U221" s="41"/>
      <c r="V221" s="41"/>
      <c r="W221" s="41"/>
      <c r="X221" s="41"/>
      <c r="Y221" s="16">
        <v>96944.76</v>
      </c>
    </row>
    <row r="222" spans="1:25" x14ac:dyDescent="0.25">
      <c r="A222" s="46" t="s">
        <v>549</v>
      </c>
      <c r="B222" s="8" t="s">
        <v>66</v>
      </c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40"/>
      <c r="P222" s="40"/>
      <c r="Q222" s="39"/>
      <c r="R222" s="39">
        <v>31025.03</v>
      </c>
      <c r="S222" s="40"/>
      <c r="T222" s="40"/>
      <c r="U222" s="41"/>
      <c r="V222" s="41"/>
      <c r="W222" s="41"/>
      <c r="X222" s="41"/>
      <c r="Y222" s="16">
        <v>31025.03</v>
      </c>
    </row>
    <row r="223" spans="1:25" ht="30" x14ac:dyDescent="0.25">
      <c r="A223" s="46" t="s">
        <v>95</v>
      </c>
      <c r="B223" s="8" t="s">
        <v>66</v>
      </c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40">
        <v>179679.53</v>
      </c>
      <c r="P223" s="40">
        <v>196993.8</v>
      </c>
      <c r="Q223" s="39"/>
      <c r="R223" s="39"/>
      <c r="S223" s="40"/>
      <c r="T223" s="40"/>
      <c r="U223" s="41"/>
      <c r="V223" s="41"/>
      <c r="W223" s="41"/>
      <c r="X223" s="41"/>
      <c r="Y223" s="16">
        <v>376673.32999999996</v>
      </c>
    </row>
    <row r="224" spans="1:25" x14ac:dyDescent="0.25">
      <c r="A224" s="46" t="s">
        <v>118</v>
      </c>
      <c r="B224" s="8" t="s">
        <v>66</v>
      </c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40"/>
      <c r="P224" s="40"/>
      <c r="Q224" s="39"/>
      <c r="R224" s="39"/>
      <c r="S224" s="40">
        <v>151000</v>
      </c>
      <c r="T224" s="40"/>
      <c r="U224" s="41"/>
      <c r="V224" s="41"/>
      <c r="W224" s="41"/>
      <c r="X224" s="41"/>
      <c r="Y224" s="16">
        <v>151000</v>
      </c>
    </row>
    <row r="225" spans="1:25" x14ac:dyDescent="0.25">
      <c r="A225" s="46" t="s">
        <v>119</v>
      </c>
      <c r="B225" s="8" t="s">
        <v>66</v>
      </c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40"/>
      <c r="P225" s="40"/>
      <c r="Q225" s="39"/>
      <c r="R225" s="39">
        <v>1708</v>
      </c>
      <c r="S225" s="40">
        <v>70709.67</v>
      </c>
      <c r="T225" s="40"/>
      <c r="U225" s="41"/>
      <c r="V225" s="41"/>
      <c r="W225" s="41"/>
      <c r="X225" s="41"/>
      <c r="Y225" s="16">
        <v>72417.67</v>
      </c>
    </row>
    <row r="226" spans="1:25" x14ac:dyDescent="0.25">
      <c r="A226" s="46" t="s">
        <v>267</v>
      </c>
      <c r="B226" s="8" t="s">
        <v>66</v>
      </c>
      <c r="C226" s="39">
        <v>1405.32</v>
      </c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40"/>
      <c r="P226" s="40"/>
      <c r="Q226" s="39"/>
      <c r="R226" s="39"/>
      <c r="S226" s="40"/>
      <c r="T226" s="40">
        <v>23849.41</v>
      </c>
      <c r="U226" s="41"/>
      <c r="V226" s="41"/>
      <c r="W226" s="41">
        <v>4420</v>
      </c>
      <c r="X226" s="41"/>
      <c r="Y226" s="16">
        <f>SUM(C226:W226)</f>
        <v>29674.73</v>
      </c>
    </row>
    <row r="227" spans="1:25" x14ac:dyDescent="0.25">
      <c r="A227" s="46" t="s">
        <v>268</v>
      </c>
      <c r="B227" s="8" t="s">
        <v>66</v>
      </c>
      <c r="C227" s="39">
        <v>28884.01</v>
      </c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40"/>
      <c r="P227" s="40"/>
      <c r="Q227" s="39"/>
      <c r="R227" s="39"/>
      <c r="S227" s="40"/>
      <c r="T227" s="40"/>
      <c r="U227" s="41"/>
      <c r="V227" s="41"/>
      <c r="W227" s="41"/>
      <c r="X227" s="41"/>
      <c r="Y227" s="16">
        <v>28884.01</v>
      </c>
    </row>
    <row r="228" spans="1:25" x14ac:dyDescent="0.25">
      <c r="A228" s="46" t="s">
        <v>269</v>
      </c>
      <c r="B228" s="8" t="s">
        <v>66</v>
      </c>
      <c r="C228" s="39"/>
      <c r="D228" s="39">
        <v>62593.89</v>
      </c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40"/>
      <c r="P228" s="40"/>
      <c r="Q228" s="39"/>
      <c r="R228" s="39"/>
      <c r="S228" s="40"/>
      <c r="T228" s="40"/>
      <c r="U228" s="41"/>
      <c r="V228" s="41"/>
      <c r="W228" s="41"/>
      <c r="X228" s="41"/>
      <c r="Y228" s="16">
        <v>62593.89</v>
      </c>
    </row>
    <row r="229" spans="1:25" x14ac:dyDescent="0.25">
      <c r="A229" s="53" t="s">
        <v>270</v>
      </c>
      <c r="B229" s="8" t="s">
        <v>66</v>
      </c>
      <c r="C229" s="39"/>
      <c r="D229" s="39"/>
      <c r="E229" s="39"/>
      <c r="F229" s="39"/>
      <c r="G229" s="39"/>
      <c r="H229" s="39"/>
      <c r="I229" s="39"/>
      <c r="J229" s="39">
        <v>45986.23</v>
      </c>
      <c r="K229" s="39"/>
      <c r="L229" s="39"/>
      <c r="M229" s="39"/>
      <c r="N229" s="39"/>
      <c r="O229" s="40"/>
      <c r="P229" s="40"/>
      <c r="Q229" s="39"/>
      <c r="R229" s="39"/>
      <c r="S229" s="40"/>
      <c r="T229" s="40"/>
      <c r="U229" s="41"/>
      <c r="V229" s="41"/>
      <c r="W229" s="41"/>
      <c r="X229" s="41"/>
      <c r="Y229" s="16">
        <v>45986.23</v>
      </c>
    </row>
    <row r="230" spans="1:25" x14ac:dyDescent="0.25">
      <c r="A230" s="55" t="s">
        <v>271</v>
      </c>
      <c r="B230" s="8" t="s">
        <v>66</v>
      </c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40"/>
      <c r="P230" s="40"/>
      <c r="Q230" s="39"/>
      <c r="R230" s="39"/>
      <c r="S230" s="40"/>
      <c r="T230" s="40"/>
      <c r="U230" s="41">
        <v>16196</v>
      </c>
      <c r="V230" s="41"/>
      <c r="W230" s="41"/>
      <c r="X230" s="41"/>
      <c r="Y230" s="16">
        <v>16196</v>
      </c>
    </row>
    <row r="231" spans="1:25" x14ac:dyDescent="0.25">
      <c r="A231" s="46" t="s">
        <v>272</v>
      </c>
      <c r="B231" s="8" t="s">
        <v>66</v>
      </c>
      <c r="C231" s="39">
        <v>43396.67</v>
      </c>
      <c r="D231" s="39" t="s">
        <v>273</v>
      </c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40"/>
      <c r="P231" s="40"/>
      <c r="Q231" s="39"/>
      <c r="R231" s="39"/>
      <c r="S231" s="40"/>
      <c r="T231" s="40"/>
      <c r="U231" s="41"/>
      <c r="V231" s="41"/>
      <c r="W231" s="41"/>
      <c r="X231" s="41"/>
      <c r="Y231" s="16">
        <v>43396.67</v>
      </c>
    </row>
    <row r="232" spans="1:25" x14ac:dyDescent="0.25">
      <c r="A232" s="46" t="s">
        <v>274</v>
      </c>
      <c r="B232" s="8" t="s">
        <v>66</v>
      </c>
      <c r="C232" s="39" t="s">
        <v>275</v>
      </c>
      <c r="D232" s="39"/>
      <c r="E232" s="39">
        <v>45897.85</v>
      </c>
      <c r="F232" s="39">
        <v>30679.52</v>
      </c>
      <c r="G232" s="39"/>
      <c r="H232" s="39"/>
      <c r="I232" s="39"/>
      <c r="J232" s="39"/>
      <c r="K232" s="39"/>
      <c r="L232" s="39"/>
      <c r="M232" s="39"/>
      <c r="N232" s="39"/>
      <c r="O232" s="40"/>
      <c r="P232" s="40"/>
      <c r="Q232" s="39"/>
      <c r="R232" s="39"/>
      <c r="S232" s="40"/>
      <c r="T232" s="40"/>
      <c r="U232" s="41"/>
      <c r="V232" s="41"/>
      <c r="W232" s="41"/>
      <c r="X232" s="41"/>
      <c r="Y232" s="16">
        <v>76577.37</v>
      </c>
    </row>
    <row r="233" spans="1:25" x14ac:dyDescent="0.25">
      <c r="A233" s="46" t="s">
        <v>276</v>
      </c>
      <c r="B233" s="8" t="s">
        <v>66</v>
      </c>
      <c r="C233" s="39"/>
      <c r="D233" s="39"/>
      <c r="E233" s="39">
        <v>53413.45</v>
      </c>
      <c r="F233" s="39"/>
      <c r="G233" s="39"/>
      <c r="H233" s="39"/>
      <c r="I233" s="39"/>
      <c r="J233" s="39"/>
      <c r="K233" s="39"/>
      <c r="L233" s="39"/>
      <c r="M233" s="39"/>
      <c r="N233" s="39"/>
      <c r="O233" s="40"/>
      <c r="P233" s="40"/>
      <c r="Q233" s="39"/>
      <c r="R233" s="39"/>
      <c r="S233" s="40"/>
      <c r="T233" s="40"/>
      <c r="U233" s="41"/>
      <c r="V233" s="41"/>
      <c r="W233" s="41"/>
      <c r="X233" s="41"/>
      <c r="Y233" s="16">
        <v>53413.45</v>
      </c>
    </row>
    <row r="234" spans="1:25" x14ac:dyDescent="0.25">
      <c r="A234" s="46" t="s">
        <v>277</v>
      </c>
      <c r="B234" s="8" t="s">
        <v>66</v>
      </c>
      <c r="C234" s="39"/>
      <c r="D234" s="39"/>
      <c r="E234" s="39">
        <v>2863.6</v>
      </c>
      <c r="F234" s="39"/>
      <c r="G234" s="39"/>
      <c r="H234" s="39"/>
      <c r="I234" s="39"/>
      <c r="J234" s="39"/>
      <c r="K234" s="39"/>
      <c r="L234" s="39"/>
      <c r="M234" s="39"/>
      <c r="N234" s="39"/>
      <c r="O234" s="40"/>
      <c r="P234" s="40"/>
      <c r="Q234" s="39"/>
      <c r="R234" s="39"/>
      <c r="S234" s="40"/>
      <c r="T234" s="40"/>
      <c r="U234" s="41"/>
      <c r="V234" s="41"/>
      <c r="W234" s="41"/>
      <c r="X234" s="41"/>
      <c r="Y234" s="16">
        <v>2863.6</v>
      </c>
    </row>
    <row r="235" spans="1:25" x14ac:dyDescent="0.25">
      <c r="A235" s="46" t="s">
        <v>278</v>
      </c>
      <c r="B235" s="8" t="s">
        <v>66</v>
      </c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40"/>
      <c r="P235" s="40"/>
      <c r="Q235" s="39"/>
      <c r="R235" s="39"/>
      <c r="S235" s="40"/>
      <c r="T235" s="40">
        <v>5639.29</v>
      </c>
      <c r="U235" s="41">
        <v>5190.1000000000004</v>
      </c>
      <c r="V235" s="41"/>
      <c r="W235" s="41"/>
      <c r="X235" s="41"/>
      <c r="Y235" s="16">
        <v>10829.39</v>
      </c>
    </row>
    <row r="236" spans="1:25" x14ac:dyDescent="0.25">
      <c r="A236" s="46" t="s">
        <v>279</v>
      </c>
      <c r="B236" s="8" t="s">
        <v>66</v>
      </c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40"/>
      <c r="P236" s="40"/>
      <c r="Q236" s="39"/>
      <c r="R236" s="39"/>
      <c r="S236" s="40"/>
      <c r="T236" s="40">
        <v>7440.05</v>
      </c>
      <c r="U236" s="41"/>
      <c r="V236" s="41"/>
      <c r="W236" s="41"/>
      <c r="X236" s="41"/>
      <c r="Y236" s="16">
        <v>7440.05</v>
      </c>
    </row>
    <row r="237" spans="1:25" x14ac:dyDescent="0.25">
      <c r="A237" s="46" t="s">
        <v>280</v>
      </c>
      <c r="B237" s="8" t="s">
        <v>66</v>
      </c>
      <c r="C237" s="39">
        <v>19278.7</v>
      </c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40"/>
      <c r="P237" s="40"/>
      <c r="Q237" s="39"/>
      <c r="R237" s="39"/>
      <c r="S237" s="40"/>
      <c r="T237" s="40"/>
      <c r="U237" s="41"/>
      <c r="V237" s="41"/>
      <c r="W237" s="41"/>
      <c r="X237" s="41"/>
      <c r="Y237" s="16">
        <v>19278.7</v>
      </c>
    </row>
    <row r="238" spans="1:25" x14ac:dyDescent="0.25">
      <c r="A238" s="46" t="s">
        <v>281</v>
      </c>
      <c r="B238" s="8" t="s">
        <v>66</v>
      </c>
      <c r="C238" s="39"/>
      <c r="D238" s="39">
        <v>56331.95</v>
      </c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40"/>
      <c r="P238" s="40"/>
      <c r="Q238" s="39"/>
      <c r="R238" s="39"/>
      <c r="S238" s="40"/>
      <c r="T238" s="40"/>
      <c r="U238" s="41"/>
      <c r="V238" s="41"/>
      <c r="W238" s="41"/>
      <c r="X238" s="41"/>
      <c r="Y238" s="16">
        <v>56331.95</v>
      </c>
    </row>
    <row r="239" spans="1:25" x14ac:dyDescent="0.25">
      <c r="A239" s="46" t="s">
        <v>117</v>
      </c>
      <c r="B239" s="8" t="s">
        <v>66</v>
      </c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40"/>
      <c r="P239" s="40">
        <v>5582.78</v>
      </c>
      <c r="Q239" s="39">
        <v>332082.84000000003</v>
      </c>
      <c r="R239" s="39"/>
      <c r="S239" s="40"/>
      <c r="T239" s="40"/>
      <c r="U239" s="41"/>
      <c r="V239" s="41"/>
      <c r="W239" s="41"/>
      <c r="X239" s="41"/>
      <c r="Y239" s="16">
        <v>337665.62000000005</v>
      </c>
    </row>
    <row r="240" spans="1:25" x14ac:dyDescent="0.25">
      <c r="A240" s="46" t="s">
        <v>282</v>
      </c>
      <c r="B240" s="8" t="s">
        <v>66</v>
      </c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40"/>
      <c r="P240" s="40"/>
      <c r="Q240" s="39">
        <v>9967.34</v>
      </c>
      <c r="R240" s="39"/>
      <c r="S240" s="40"/>
      <c r="T240" s="40"/>
      <c r="U240" s="41"/>
      <c r="V240" s="41"/>
      <c r="W240" s="41"/>
      <c r="X240" s="41"/>
      <c r="Y240" s="16">
        <v>9967.34</v>
      </c>
    </row>
    <row r="241" spans="1:25" x14ac:dyDescent="0.25">
      <c r="A241" s="46" t="s">
        <v>283</v>
      </c>
      <c r="B241" s="8" t="s">
        <v>66</v>
      </c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40"/>
      <c r="P241" s="40"/>
      <c r="Q241" s="39"/>
      <c r="R241" s="39"/>
      <c r="S241" s="40"/>
      <c r="T241" s="40"/>
      <c r="U241" s="41">
        <v>49534.87</v>
      </c>
      <c r="V241" s="41"/>
      <c r="W241" s="41"/>
      <c r="X241" s="41"/>
      <c r="Y241" s="16">
        <v>49534.87</v>
      </c>
    </row>
    <row r="242" spans="1:25" x14ac:dyDescent="0.25">
      <c r="A242" s="46" t="s">
        <v>284</v>
      </c>
      <c r="B242" s="8" t="s">
        <v>66</v>
      </c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40"/>
      <c r="P242" s="40"/>
      <c r="Q242" s="39"/>
      <c r="R242" s="39"/>
      <c r="S242" s="40"/>
      <c r="T242" s="40"/>
      <c r="U242" s="41">
        <v>192716.79999999999</v>
      </c>
      <c r="V242" s="41"/>
      <c r="W242" s="41"/>
      <c r="X242" s="41"/>
      <c r="Y242" s="16">
        <v>192716.79999999999</v>
      </c>
    </row>
    <row r="243" spans="1:25" x14ac:dyDescent="0.25">
      <c r="A243" s="70" t="s">
        <v>451</v>
      </c>
      <c r="B243" s="74" t="s">
        <v>66</v>
      </c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3"/>
      <c r="P243" s="73"/>
      <c r="Q243" s="75"/>
      <c r="R243" s="75"/>
      <c r="S243" s="73"/>
      <c r="T243" s="73"/>
      <c r="U243" s="73"/>
      <c r="V243" s="73">
        <v>48433.2</v>
      </c>
      <c r="W243" s="73"/>
      <c r="X243" s="73"/>
      <c r="Y243" s="127">
        <v>48433.2</v>
      </c>
    </row>
    <row r="244" spans="1:25" s="85" customFormat="1" x14ac:dyDescent="0.25">
      <c r="A244" s="70" t="s">
        <v>452</v>
      </c>
      <c r="B244" s="74" t="s">
        <v>66</v>
      </c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3"/>
      <c r="P244" s="73"/>
      <c r="Q244" s="75"/>
      <c r="R244" s="75"/>
      <c r="S244" s="73"/>
      <c r="T244" s="73"/>
      <c r="U244" s="73"/>
      <c r="V244" s="73">
        <v>80162.16</v>
      </c>
      <c r="W244" s="73">
        <v>5319.76</v>
      </c>
      <c r="X244" s="73"/>
      <c r="Y244" s="127">
        <f>V244+W244</f>
        <v>85481.919999999998</v>
      </c>
    </row>
    <row r="245" spans="1:25" x14ac:dyDescent="0.25">
      <c r="A245" s="71" t="s">
        <v>453</v>
      </c>
      <c r="B245" s="74" t="s">
        <v>66</v>
      </c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40"/>
      <c r="P245" s="40"/>
      <c r="Q245" s="39"/>
      <c r="R245" s="39"/>
      <c r="S245" s="40"/>
      <c r="T245" s="40"/>
      <c r="U245" s="41"/>
      <c r="V245" s="76">
        <v>10180.83</v>
      </c>
      <c r="W245" s="76"/>
      <c r="X245" s="76"/>
      <c r="Y245" s="16">
        <v>10180.83</v>
      </c>
    </row>
    <row r="246" spans="1:25" x14ac:dyDescent="0.25">
      <c r="A246" s="78" t="s">
        <v>460</v>
      </c>
      <c r="B246" s="74" t="s">
        <v>66</v>
      </c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40"/>
      <c r="P246" s="40"/>
      <c r="Q246" s="39"/>
      <c r="R246" s="39"/>
      <c r="S246" s="40"/>
      <c r="T246" s="40"/>
      <c r="U246" s="41"/>
      <c r="V246" s="76">
        <v>200000</v>
      </c>
      <c r="W246" s="76"/>
      <c r="X246" s="76"/>
      <c r="Y246" s="16">
        <v>200000</v>
      </c>
    </row>
    <row r="247" spans="1:25" s="85" customFormat="1" ht="30" x14ac:dyDescent="0.25">
      <c r="A247" s="88" t="s">
        <v>467</v>
      </c>
      <c r="B247" s="74" t="s">
        <v>66</v>
      </c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3"/>
      <c r="P247" s="73"/>
      <c r="Q247" s="75"/>
      <c r="R247" s="75"/>
      <c r="S247" s="73"/>
      <c r="T247" s="73"/>
      <c r="U247" s="73"/>
      <c r="V247" s="89">
        <v>57842.85</v>
      </c>
      <c r="W247" s="89"/>
      <c r="X247" s="89"/>
      <c r="Y247" s="84">
        <v>57842.85</v>
      </c>
    </row>
    <row r="248" spans="1:25" s="85" customFormat="1" ht="30" x14ac:dyDescent="0.25">
      <c r="A248" s="88" t="s">
        <v>468</v>
      </c>
      <c r="B248" s="74" t="s">
        <v>66</v>
      </c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3"/>
      <c r="P248" s="73"/>
      <c r="Q248" s="75"/>
      <c r="R248" s="75"/>
      <c r="S248" s="73"/>
      <c r="T248" s="73"/>
      <c r="U248" s="73"/>
      <c r="V248" s="89">
        <v>25268.44</v>
      </c>
      <c r="W248" s="89"/>
      <c r="X248" s="89"/>
      <c r="Y248" s="84">
        <v>25268.44</v>
      </c>
    </row>
    <row r="249" spans="1:25" s="85" customFormat="1" ht="30" x14ac:dyDescent="0.25">
      <c r="A249" s="88" t="s">
        <v>530</v>
      </c>
      <c r="B249" s="74" t="s">
        <v>66</v>
      </c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3"/>
      <c r="P249" s="73"/>
      <c r="Q249" s="75"/>
      <c r="R249" s="75"/>
      <c r="S249" s="73"/>
      <c r="T249" s="73"/>
      <c r="U249" s="73"/>
      <c r="V249" s="89"/>
      <c r="W249" s="89">
        <v>61564.74</v>
      </c>
      <c r="X249" s="89"/>
      <c r="Y249" s="84">
        <v>61564.74</v>
      </c>
    </row>
    <row r="250" spans="1:25" x14ac:dyDescent="0.25">
      <c r="A250" s="88" t="s">
        <v>517</v>
      </c>
      <c r="B250" s="74" t="s">
        <v>66</v>
      </c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40"/>
      <c r="P250" s="40"/>
      <c r="Q250" s="39"/>
      <c r="R250" s="39"/>
      <c r="S250" s="40"/>
      <c r="T250" s="40"/>
      <c r="U250" s="41"/>
      <c r="V250" s="82"/>
      <c r="W250" s="89">
        <v>9913.0499999999993</v>
      </c>
      <c r="X250" s="89"/>
      <c r="Y250" s="84">
        <v>9913.0499999999993</v>
      </c>
    </row>
    <row r="251" spans="1:25" x14ac:dyDescent="0.25">
      <c r="A251" s="88" t="s">
        <v>518</v>
      </c>
      <c r="B251" s="74" t="s">
        <v>66</v>
      </c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40"/>
      <c r="P251" s="40"/>
      <c r="Q251" s="39"/>
      <c r="R251" s="39"/>
      <c r="S251" s="40"/>
      <c r="T251" s="40"/>
      <c r="U251" s="41"/>
      <c r="V251" s="82"/>
      <c r="W251" s="89">
        <v>1732.71</v>
      </c>
      <c r="X251" s="89"/>
      <c r="Y251" s="84">
        <v>1732.71</v>
      </c>
    </row>
    <row r="252" spans="1:25" x14ac:dyDescent="0.25">
      <c r="A252" s="88" t="s">
        <v>529</v>
      </c>
      <c r="B252" s="74" t="s">
        <v>66</v>
      </c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40"/>
      <c r="P252" s="40"/>
      <c r="Q252" s="39"/>
      <c r="R252" s="39"/>
      <c r="S252" s="40"/>
      <c r="T252" s="40"/>
      <c r="U252" s="41"/>
      <c r="V252" s="82"/>
      <c r="W252" s="89">
        <v>4530.8</v>
      </c>
      <c r="X252" s="89"/>
      <c r="Y252" s="84">
        <v>4530.8</v>
      </c>
    </row>
    <row r="253" spans="1:25" x14ac:dyDescent="0.25">
      <c r="A253" s="88" t="s">
        <v>478</v>
      </c>
      <c r="B253" s="74" t="s">
        <v>66</v>
      </c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40"/>
      <c r="P253" s="40"/>
      <c r="Q253" s="39"/>
      <c r="R253" s="39"/>
      <c r="S253" s="40"/>
      <c r="T253" s="40"/>
      <c r="U253" s="41"/>
      <c r="V253" s="89">
        <v>7649.63</v>
      </c>
      <c r="W253" s="26"/>
      <c r="X253" s="26"/>
      <c r="Y253" s="84">
        <v>7649.63</v>
      </c>
    </row>
    <row r="254" spans="1:25" x14ac:dyDescent="0.25">
      <c r="A254" s="88" t="s">
        <v>535</v>
      </c>
      <c r="B254" s="74" t="s">
        <v>66</v>
      </c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40"/>
      <c r="P254" s="40"/>
      <c r="Q254" s="39"/>
      <c r="R254" s="39"/>
      <c r="S254" s="40"/>
      <c r="T254" s="40"/>
      <c r="U254" s="41"/>
      <c r="V254" s="89"/>
      <c r="W254" s="26"/>
      <c r="X254" s="26">
        <v>29657.7</v>
      </c>
      <c r="Y254" s="84">
        <v>29657.7</v>
      </c>
    </row>
    <row r="255" spans="1:25" x14ac:dyDescent="0.25">
      <c r="A255" s="88" t="s">
        <v>562</v>
      </c>
      <c r="B255" s="74" t="s">
        <v>68</v>
      </c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40"/>
      <c r="P255" s="40"/>
      <c r="Q255" s="39"/>
      <c r="R255" s="39"/>
      <c r="S255" s="40"/>
      <c r="T255" s="40"/>
      <c r="U255" s="41"/>
      <c r="V255" s="89"/>
      <c r="W255" s="26"/>
      <c r="X255" s="26">
        <v>100378.31</v>
      </c>
      <c r="Y255" s="84">
        <v>100378.31</v>
      </c>
    </row>
    <row r="256" spans="1:25" x14ac:dyDescent="0.25">
      <c r="A256" s="88" t="s">
        <v>81</v>
      </c>
      <c r="B256" s="74" t="s">
        <v>68</v>
      </c>
      <c r="C256" s="39"/>
      <c r="D256" s="39"/>
      <c r="E256" s="39"/>
      <c r="F256" s="39"/>
      <c r="G256" s="39"/>
      <c r="H256" s="39"/>
      <c r="I256" s="39"/>
      <c r="J256" s="39">
        <v>20000</v>
      </c>
      <c r="K256" s="39">
        <v>15725</v>
      </c>
      <c r="L256" s="39">
        <v>23630</v>
      </c>
      <c r="M256" s="39">
        <v>23630</v>
      </c>
      <c r="N256" s="39">
        <v>30325</v>
      </c>
      <c r="O256" s="40">
        <v>23630</v>
      </c>
      <c r="P256" s="40">
        <v>24725</v>
      </c>
      <c r="Q256" s="39">
        <v>23630</v>
      </c>
      <c r="R256" s="39">
        <v>23370</v>
      </c>
      <c r="S256" s="40">
        <v>23630</v>
      </c>
      <c r="T256" s="40">
        <v>23630</v>
      </c>
      <c r="U256" s="41"/>
      <c r="V256" s="89"/>
      <c r="W256" s="89"/>
      <c r="X256" s="89"/>
      <c r="Y256" s="84">
        <v>255925</v>
      </c>
    </row>
    <row r="257" spans="1:25" x14ac:dyDescent="0.25">
      <c r="A257" s="88" t="s">
        <v>82</v>
      </c>
      <c r="B257" s="74" t="s">
        <v>68</v>
      </c>
      <c r="C257" s="39"/>
      <c r="D257" s="39"/>
      <c r="E257" s="39"/>
      <c r="F257" s="39"/>
      <c r="G257" s="39"/>
      <c r="H257" s="39"/>
      <c r="I257" s="39"/>
      <c r="J257" s="39">
        <v>40000</v>
      </c>
      <c r="K257" s="39">
        <v>150120</v>
      </c>
      <c r="L257" s="39">
        <v>150120</v>
      </c>
      <c r="M257" s="39">
        <v>150120</v>
      </c>
      <c r="N257" s="39">
        <v>150120</v>
      </c>
      <c r="O257" s="40">
        <v>150120</v>
      </c>
      <c r="P257" s="40">
        <v>75060</v>
      </c>
      <c r="Q257" s="39">
        <v>150120</v>
      </c>
      <c r="R257" s="39">
        <v>150120</v>
      </c>
      <c r="S257" s="40">
        <v>150120</v>
      </c>
      <c r="T257" s="40">
        <v>150120</v>
      </c>
      <c r="U257" s="41">
        <v>75124</v>
      </c>
      <c r="V257" s="89"/>
      <c r="W257" s="89"/>
      <c r="X257" s="89"/>
      <c r="Y257" s="84">
        <v>1541264</v>
      </c>
    </row>
    <row r="258" spans="1:25" x14ac:dyDescent="0.25">
      <c r="A258" s="88" t="s">
        <v>86</v>
      </c>
      <c r="B258" s="74" t="s">
        <v>68</v>
      </c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40"/>
      <c r="P258" s="40"/>
      <c r="Q258" s="39"/>
      <c r="R258" s="39"/>
      <c r="S258" s="40"/>
      <c r="T258" s="40"/>
      <c r="U258" s="41">
        <v>250000</v>
      </c>
      <c r="V258" s="89"/>
      <c r="W258" s="89"/>
      <c r="X258" s="89"/>
      <c r="Y258" s="84">
        <v>250000</v>
      </c>
    </row>
    <row r="259" spans="1:25" x14ac:dyDescent="0.25">
      <c r="A259" s="88" t="s">
        <v>154</v>
      </c>
      <c r="B259" s="74" t="s">
        <v>68</v>
      </c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40"/>
      <c r="P259" s="40"/>
      <c r="Q259" s="39"/>
      <c r="R259" s="39"/>
      <c r="S259" s="40">
        <v>607000</v>
      </c>
      <c r="T259" s="40"/>
      <c r="U259" s="41"/>
      <c r="V259" s="89"/>
      <c r="W259" s="89"/>
      <c r="X259" s="89"/>
      <c r="Y259" s="84">
        <v>607000</v>
      </c>
    </row>
    <row r="260" spans="1:25" s="113" customFormat="1" x14ac:dyDescent="0.25">
      <c r="A260" s="107" t="s">
        <v>565</v>
      </c>
      <c r="B260" s="108" t="s">
        <v>68</v>
      </c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10"/>
      <c r="P260" s="110"/>
      <c r="Q260" s="109"/>
      <c r="R260" s="109"/>
      <c r="S260" s="110"/>
      <c r="T260" s="110"/>
      <c r="U260" s="110"/>
      <c r="V260" s="111"/>
      <c r="W260" s="111"/>
      <c r="X260" s="111">
        <v>183200</v>
      </c>
      <c r="Y260" s="112">
        <v>183200</v>
      </c>
    </row>
    <row r="261" spans="1:25" s="113" customFormat="1" x14ac:dyDescent="0.25">
      <c r="A261" s="107" t="s">
        <v>566</v>
      </c>
      <c r="B261" s="108" t="s">
        <v>68</v>
      </c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10"/>
      <c r="P261" s="110"/>
      <c r="Q261" s="109"/>
      <c r="R261" s="109"/>
      <c r="S261" s="110"/>
      <c r="T261" s="110"/>
      <c r="U261" s="110"/>
      <c r="V261" s="111"/>
      <c r="W261" s="111"/>
      <c r="X261" s="111">
        <v>184800</v>
      </c>
      <c r="Y261" s="112">
        <v>184800</v>
      </c>
    </row>
    <row r="262" spans="1:25" s="113" customFormat="1" x14ac:dyDescent="0.25">
      <c r="A262" s="107" t="s">
        <v>567</v>
      </c>
      <c r="B262" s="108" t="s">
        <v>68</v>
      </c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10"/>
      <c r="P262" s="110"/>
      <c r="Q262" s="109"/>
      <c r="R262" s="109"/>
      <c r="S262" s="110"/>
      <c r="T262" s="110"/>
      <c r="U262" s="110"/>
      <c r="V262" s="111"/>
      <c r="W262" s="111"/>
      <c r="X262" s="111">
        <v>28000</v>
      </c>
      <c r="Y262" s="112">
        <v>28000</v>
      </c>
    </row>
    <row r="263" spans="1:25" x14ac:dyDescent="0.25">
      <c r="A263" s="46" t="s">
        <v>26</v>
      </c>
      <c r="B263" s="8" t="s">
        <v>68</v>
      </c>
      <c r="C263" s="9"/>
      <c r="D263" s="9"/>
      <c r="E263" s="7">
        <v>68292.95</v>
      </c>
      <c r="F263" s="9"/>
      <c r="G263" s="9"/>
      <c r="H263" s="9"/>
      <c r="I263" s="9"/>
      <c r="J263" s="9"/>
      <c r="K263" s="9"/>
      <c r="L263" s="9"/>
      <c r="M263" s="9"/>
      <c r="N263" s="60"/>
      <c r="O263" s="5"/>
      <c r="P263" s="5"/>
      <c r="Q263" s="4"/>
      <c r="R263" s="4"/>
      <c r="S263" s="6"/>
      <c r="T263" s="6"/>
      <c r="U263" s="6"/>
      <c r="V263" s="6"/>
      <c r="W263" s="6"/>
      <c r="X263" s="6"/>
      <c r="Y263" s="16">
        <f>SUM(E263:U263)</f>
        <v>68292.95</v>
      </c>
    </row>
    <row r="264" spans="1:25" x14ac:dyDescent="0.25">
      <c r="A264" s="46" t="s">
        <v>28</v>
      </c>
      <c r="B264" s="8" t="s">
        <v>68</v>
      </c>
      <c r="C264" s="5"/>
      <c r="D264" s="5"/>
      <c r="E264" s="5"/>
      <c r="F264" s="4">
        <v>13354.36</v>
      </c>
      <c r="G264" s="5"/>
      <c r="H264" s="5"/>
      <c r="I264" s="5"/>
      <c r="J264" s="5"/>
      <c r="K264" s="5"/>
      <c r="L264" s="5"/>
      <c r="M264" s="5"/>
      <c r="N264" s="18"/>
      <c r="O264" s="5"/>
      <c r="P264" s="4"/>
      <c r="Q264" s="4"/>
      <c r="R264" s="4"/>
      <c r="S264" s="6"/>
      <c r="T264" s="6"/>
      <c r="U264" s="6"/>
      <c r="V264" s="6"/>
      <c r="W264" s="6"/>
      <c r="X264" s="6"/>
      <c r="Y264" s="16">
        <f t="shared" ref="Y264:Y269" si="0">SUM(C264:U264)</f>
        <v>13354.36</v>
      </c>
    </row>
    <row r="265" spans="1:25" x14ac:dyDescent="0.25">
      <c r="A265" s="52" t="s">
        <v>28</v>
      </c>
      <c r="B265" s="8" t="s">
        <v>68</v>
      </c>
      <c r="C265" s="11"/>
      <c r="D265" s="11"/>
      <c r="E265" s="11"/>
      <c r="F265" s="11">
        <v>55092.480000000003</v>
      </c>
      <c r="G265" s="11"/>
      <c r="H265" s="11"/>
      <c r="I265" s="11"/>
      <c r="J265" s="11"/>
      <c r="K265" s="11"/>
      <c r="L265" s="11"/>
      <c r="M265" s="11"/>
      <c r="N265" s="61"/>
      <c r="O265" s="4"/>
      <c r="P265" s="4"/>
      <c r="Q265" s="4"/>
      <c r="R265" s="4"/>
      <c r="S265" s="6"/>
      <c r="T265" s="6"/>
      <c r="U265" s="6"/>
      <c r="V265" s="6"/>
      <c r="W265" s="6"/>
      <c r="X265" s="6"/>
      <c r="Y265" s="16">
        <f t="shared" si="0"/>
        <v>55092.480000000003</v>
      </c>
    </row>
    <row r="266" spans="1:25" x14ac:dyDescent="0.25">
      <c r="A266" s="52" t="s">
        <v>30</v>
      </c>
      <c r="B266" s="8" t="s">
        <v>68</v>
      </c>
      <c r="C266" s="11"/>
      <c r="D266" s="11"/>
      <c r="E266" s="11"/>
      <c r="F266" s="11">
        <v>8118.43</v>
      </c>
      <c r="G266" s="11">
        <v>9078.8700000000008</v>
      </c>
      <c r="H266" s="11"/>
      <c r="I266" s="11"/>
      <c r="J266" s="11"/>
      <c r="K266" s="11"/>
      <c r="L266" s="11"/>
      <c r="M266" s="11"/>
      <c r="N266" s="61"/>
      <c r="O266" s="4"/>
      <c r="P266" s="4"/>
      <c r="Q266" s="4"/>
      <c r="R266" s="4"/>
      <c r="S266" s="6"/>
      <c r="T266" s="6"/>
      <c r="U266" s="12"/>
      <c r="V266" s="12"/>
      <c r="W266" s="12"/>
      <c r="X266" s="12"/>
      <c r="Y266" s="16">
        <f t="shared" si="0"/>
        <v>17197.300000000003</v>
      </c>
    </row>
    <row r="267" spans="1:25" x14ac:dyDescent="0.25">
      <c r="A267" s="52" t="s">
        <v>28</v>
      </c>
      <c r="B267" s="8" t="s">
        <v>68</v>
      </c>
      <c r="C267" s="11"/>
      <c r="D267" s="11"/>
      <c r="E267" s="11"/>
      <c r="F267" s="11">
        <v>1315.72</v>
      </c>
      <c r="G267" s="11"/>
      <c r="H267" s="11"/>
      <c r="I267" s="11"/>
      <c r="J267" s="11"/>
      <c r="K267" s="11"/>
      <c r="L267" s="11"/>
      <c r="M267" s="11"/>
      <c r="N267" s="61"/>
      <c r="O267" s="4"/>
      <c r="P267" s="4"/>
      <c r="Q267" s="4"/>
      <c r="R267" s="4"/>
      <c r="S267" s="6"/>
      <c r="T267" s="6"/>
      <c r="U267" s="12"/>
      <c r="V267" s="12"/>
      <c r="W267" s="12"/>
      <c r="X267" s="12"/>
      <c r="Y267" s="16">
        <f t="shared" si="0"/>
        <v>1315.72</v>
      </c>
    </row>
    <row r="268" spans="1:25" x14ac:dyDescent="0.25">
      <c r="A268" s="52" t="s">
        <v>31</v>
      </c>
      <c r="B268" s="8" t="s">
        <v>68</v>
      </c>
      <c r="C268" s="5"/>
      <c r="D268" s="5"/>
      <c r="E268" s="5"/>
      <c r="F268" s="4">
        <v>16875.310000000001</v>
      </c>
      <c r="G268" s="5"/>
      <c r="H268" s="5"/>
      <c r="I268" s="5"/>
      <c r="J268" s="5"/>
      <c r="K268" s="5"/>
      <c r="L268" s="5"/>
      <c r="M268" s="5"/>
      <c r="N268" s="18"/>
      <c r="O268" s="6"/>
      <c r="P268" s="6"/>
      <c r="Q268" s="5"/>
      <c r="R268" s="13"/>
      <c r="S268" s="6"/>
      <c r="T268" s="14"/>
      <c r="U268" s="12"/>
      <c r="V268" s="12"/>
      <c r="W268" s="12"/>
      <c r="X268" s="12"/>
      <c r="Y268" s="16">
        <f t="shared" si="0"/>
        <v>16875.310000000001</v>
      </c>
    </row>
    <row r="269" spans="1:25" x14ac:dyDescent="0.25">
      <c r="A269" s="46" t="s">
        <v>32</v>
      </c>
      <c r="B269" s="8" t="s">
        <v>68</v>
      </c>
      <c r="C269" s="5"/>
      <c r="D269" s="5"/>
      <c r="E269" s="5"/>
      <c r="F269" s="5"/>
      <c r="G269" s="4">
        <v>160261.65</v>
      </c>
      <c r="H269" s="4">
        <v>172759.2</v>
      </c>
      <c r="I269" s="4">
        <v>179737.84</v>
      </c>
      <c r="J269" s="4">
        <v>157458.97</v>
      </c>
      <c r="K269" s="4">
        <v>150432.48000000001</v>
      </c>
      <c r="L269" s="4">
        <v>152212.44</v>
      </c>
      <c r="M269" s="4">
        <v>154970.16</v>
      </c>
      <c r="N269" s="19">
        <v>147091.56</v>
      </c>
      <c r="O269" s="6">
        <v>147150.48000000001</v>
      </c>
      <c r="P269" s="6">
        <v>146174.64000000001</v>
      </c>
      <c r="Q269" s="4">
        <v>145239.84</v>
      </c>
      <c r="R269" s="4">
        <v>145073.4</v>
      </c>
      <c r="S269" s="6">
        <v>145073.4</v>
      </c>
      <c r="T269" s="6">
        <v>145073.4</v>
      </c>
      <c r="U269" s="12">
        <v>131867.63</v>
      </c>
      <c r="V269" s="12"/>
      <c r="W269" s="12"/>
      <c r="X269" s="12"/>
      <c r="Y269" s="16">
        <f t="shared" si="0"/>
        <v>2280577.09</v>
      </c>
    </row>
    <row r="270" spans="1:25" x14ac:dyDescent="0.25">
      <c r="A270" s="88" t="s">
        <v>38</v>
      </c>
      <c r="B270" s="74" t="s">
        <v>68</v>
      </c>
      <c r="C270" s="39"/>
      <c r="D270" s="39"/>
      <c r="E270" s="39"/>
      <c r="F270" s="39"/>
      <c r="G270" s="39"/>
      <c r="H270" s="39"/>
      <c r="I270" s="39"/>
      <c r="J270" s="39"/>
      <c r="K270" s="39">
        <v>285999.59999999998</v>
      </c>
      <c r="L270" s="39">
        <v>54451.199999999997</v>
      </c>
      <c r="M270" s="39">
        <v>78259.73</v>
      </c>
      <c r="N270" s="39">
        <v>957539.73</v>
      </c>
      <c r="O270" s="40">
        <v>676175.29</v>
      </c>
      <c r="P270" s="40">
        <v>1596500.6</v>
      </c>
      <c r="Q270" s="39">
        <v>662042.73</v>
      </c>
      <c r="R270" s="39"/>
      <c r="S270" s="40"/>
      <c r="T270" s="40"/>
      <c r="U270" s="41"/>
      <c r="V270" s="89"/>
      <c r="W270" s="89"/>
      <c r="X270" s="89"/>
      <c r="Y270" s="84">
        <v>4310968.8800000008</v>
      </c>
    </row>
    <row r="271" spans="1:25" x14ac:dyDescent="0.25">
      <c r="A271" s="88" t="s">
        <v>59</v>
      </c>
      <c r="B271" s="74" t="s">
        <v>68</v>
      </c>
      <c r="C271" s="39"/>
      <c r="D271" s="39"/>
      <c r="E271" s="39"/>
      <c r="F271" s="39"/>
      <c r="G271" s="39">
        <v>1819084.65</v>
      </c>
      <c r="H271" s="39"/>
      <c r="I271" s="39"/>
      <c r="J271" s="39"/>
      <c r="K271" s="39"/>
      <c r="L271" s="39"/>
      <c r="M271" s="39"/>
      <c r="N271" s="39"/>
      <c r="O271" s="40"/>
      <c r="P271" s="40"/>
      <c r="Q271" s="39"/>
      <c r="R271" s="39"/>
      <c r="S271" s="40"/>
      <c r="T271" s="40"/>
      <c r="U271" s="41"/>
      <c r="V271" s="89"/>
      <c r="W271" s="89"/>
      <c r="X271" s="89"/>
      <c r="Y271" s="84">
        <v>1819084.65</v>
      </c>
    </row>
    <row r="272" spans="1:25" x14ac:dyDescent="0.25">
      <c r="A272" s="88" t="s">
        <v>40</v>
      </c>
      <c r="B272" s="74" t="s">
        <v>68</v>
      </c>
      <c r="C272" s="39"/>
      <c r="D272" s="39"/>
      <c r="E272" s="39"/>
      <c r="F272" s="39"/>
      <c r="G272" s="39"/>
      <c r="H272" s="39"/>
      <c r="I272" s="39">
        <v>117188.81</v>
      </c>
      <c r="J272" s="39">
        <v>364644.12</v>
      </c>
      <c r="K272" s="39">
        <v>4216553.7</v>
      </c>
      <c r="L272" s="39">
        <v>656369.57999999996</v>
      </c>
      <c r="M272" s="39"/>
      <c r="N272" s="39"/>
      <c r="O272" s="40"/>
      <c r="P272" s="40"/>
      <c r="Q272" s="39"/>
      <c r="R272" s="39"/>
      <c r="S272" s="40"/>
      <c r="T272" s="40"/>
      <c r="U272" s="41"/>
      <c r="V272" s="89"/>
      <c r="W272" s="89"/>
      <c r="X272" s="89"/>
      <c r="Y272" s="84">
        <v>5354756.21</v>
      </c>
    </row>
    <row r="273" spans="1:25" x14ac:dyDescent="0.25">
      <c r="A273" s="88" t="s">
        <v>41</v>
      </c>
      <c r="B273" s="74" t="s">
        <v>68</v>
      </c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40"/>
      <c r="P273" s="40"/>
      <c r="Q273" s="39">
        <v>304391.3</v>
      </c>
      <c r="R273" s="39">
        <v>4428.6000000000004</v>
      </c>
      <c r="S273" s="40"/>
      <c r="T273" s="40"/>
      <c r="U273" s="41"/>
      <c r="V273" s="89"/>
      <c r="W273" s="89"/>
      <c r="X273" s="89"/>
      <c r="Y273" s="84">
        <v>308819.89999999997</v>
      </c>
    </row>
    <row r="274" spans="1:25" x14ac:dyDescent="0.25">
      <c r="A274" s="88" t="s">
        <v>54</v>
      </c>
      <c r="B274" s="74" t="s">
        <v>68</v>
      </c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40">
        <v>16036.52</v>
      </c>
      <c r="P274" s="40">
        <v>2619.5</v>
      </c>
      <c r="Q274" s="39"/>
      <c r="R274" s="39"/>
      <c r="S274" s="40"/>
      <c r="T274" s="40"/>
      <c r="U274" s="41">
        <v>19258.599999999999</v>
      </c>
      <c r="V274" s="89"/>
      <c r="W274" s="89"/>
      <c r="X274" s="89"/>
      <c r="Y274" s="84">
        <v>37914.619999999995</v>
      </c>
    </row>
    <row r="275" spans="1:25" x14ac:dyDescent="0.25">
      <c r="A275" s="88" t="s">
        <v>74</v>
      </c>
      <c r="B275" s="74" t="s">
        <v>68</v>
      </c>
      <c r="C275" s="39"/>
      <c r="D275" s="39"/>
      <c r="E275" s="39"/>
      <c r="F275" s="39"/>
      <c r="G275" s="39"/>
      <c r="H275" s="39"/>
      <c r="I275" s="39">
        <v>909.8</v>
      </c>
      <c r="J275" s="39">
        <v>117</v>
      </c>
      <c r="K275" s="39">
        <v>976.19</v>
      </c>
      <c r="L275" s="39"/>
      <c r="M275" s="39"/>
      <c r="N275" s="39">
        <v>6829.19</v>
      </c>
      <c r="O275" s="40"/>
      <c r="P275" s="40">
        <v>171.56</v>
      </c>
      <c r="Q275" s="39"/>
      <c r="R275" s="39"/>
      <c r="S275" s="40"/>
      <c r="T275" s="40"/>
      <c r="U275" s="41"/>
      <c r="V275" s="89"/>
      <c r="W275" s="89"/>
      <c r="X275" s="89"/>
      <c r="Y275" s="84">
        <v>9003.74</v>
      </c>
    </row>
    <row r="276" spans="1:25" x14ac:dyDescent="0.25">
      <c r="A276" s="46" t="s">
        <v>314</v>
      </c>
      <c r="B276" s="8" t="s">
        <v>68</v>
      </c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>
        <v>4743.17</v>
      </c>
      <c r="O276" s="40"/>
      <c r="P276" s="40"/>
      <c r="Q276" s="39"/>
      <c r="R276" s="39"/>
      <c r="S276" s="40"/>
      <c r="T276" s="40"/>
      <c r="U276" s="41"/>
      <c r="V276" s="41"/>
      <c r="W276" s="41"/>
      <c r="X276" s="41"/>
      <c r="Y276" s="16">
        <v>4743.17</v>
      </c>
    </row>
    <row r="277" spans="1:25" x14ac:dyDescent="0.25">
      <c r="A277" s="46" t="s">
        <v>315</v>
      </c>
      <c r="B277" s="8" t="s">
        <v>68</v>
      </c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>
        <v>13264.86</v>
      </c>
      <c r="N277" s="39"/>
      <c r="O277" s="40"/>
      <c r="P277" s="40"/>
      <c r="Q277" s="39"/>
      <c r="R277" s="39"/>
      <c r="S277" s="40"/>
      <c r="T277" s="40"/>
      <c r="U277" s="41"/>
      <c r="V277" s="41"/>
      <c r="W277" s="41"/>
      <c r="X277" s="41"/>
      <c r="Y277" s="16">
        <v>13264.86</v>
      </c>
    </row>
    <row r="278" spans="1:25" x14ac:dyDescent="0.25">
      <c r="A278" s="46" t="s">
        <v>316</v>
      </c>
      <c r="B278" s="8" t="s">
        <v>68</v>
      </c>
      <c r="C278" s="39"/>
      <c r="D278" s="39"/>
      <c r="E278" s="39"/>
      <c r="F278" s="39"/>
      <c r="G278" s="39"/>
      <c r="H278" s="39"/>
      <c r="I278" s="39"/>
      <c r="J278" s="39"/>
      <c r="K278" s="39"/>
      <c r="L278" s="39">
        <v>45138</v>
      </c>
      <c r="M278" s="39"/>
      <c r="N278" s="39"/>
      <c r="O278" s="40"/>
      <c r="P278" s="40"/>
      <c r="Q278" s="39"/>
      <c r="R278" s="39"/>
      <c r="S278" s="40"/>
      <c r="T278" s="40"/>
      <c r="U278" s="41"/>
      <c r="V278" s="41"/>
      <c r="W278" s="41"/>
      <c r="X278" s="41"/>
      <c r="Y278" s="16">
        <v>45138</v>
      </c>
    </row>
    <row r="279" spans="1:25" x14ac:dyDescent="0.25">
      <c r="A279" s="46" t="s">
        <v>317</v>
      </c>
      <c r="B279" s="8" t="s">
        <v>68</v>
      </c>
      <c r="C279" s="39"/>
      <c r="D279" s="39"/>
      <c r="E279" s="39"/>
      <c r="F279" s="39"/>
      <c r="G279" s="39"/>
      <c r="H279" s="39"/>
      <c r="I279" s="39"/>
      <c r="J279" s="39"/>
      <c r="K279" s="39">
        <v>33901.46</v>
      </c>
      <c r="L279" s="39"/>
      <c r="M279" s="39"/>
      <c r="N279" s="39"/>
      <c r="O279" s="40"/>
      <c r="P279" s="40"/>
      <c r="Q279" s="39"/>
      <c r="R279" s="39"/>
      <c r="S279" s="40"/>
      <c r="T279" s="40"/>
      <c r="U279" s="41"/>
      <c r="V279" s="41"/>
      <c r="W279" s="41"/>
      <c r="X279" s="41"/>
      <c r="Y279" s="16">
        <v>33901.46</v>
      </c>
    </row>
    <row r="280" spans="1:25" x14ac:dyDescent="0.25">
      <c r="A280" s="46" t="s">
        <v>318</v>
      </c>
      <c r="B280" s="8" t="s">
        <v>68</v>
      </c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>
        <v>44271.68</v>
      </c>
      <c r="N280" s="39"/>
      <c r="O280" s="40"/>
      <c r="P280" s="40"/>
      <c r="Q280" s="39"/>
      <c r="R280" s="39"/>
      <c r="S280" s="40"/>
      <c r="T280" s="40"/>
      <c r="U280" s="41"/>
      <c r="V280" s="41"/>
      <c r="W280" s="41"/>
      <c r="X280" s="41"/>
      <c r="Y280" s="16">
        <v>44271.68</v>
      </c>
    </row>
    <row r="281" spans="1:25" ht="30" x14ac:dyDescent="0.25">
      <c r="A281" s="46" t="s">
        <v>319</v>
      </c>
      <c r="B281" s="8" t="s">
        <v>68</v>
      </c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>
        <v>35951.51</v>
      </c>
      <c r="O281" s="40"/>
      <c r="P281" s="40"/>
      <c r="Q281" s="39"/>
      <c r="R281" s="39"/>
      <c r="S281" s="40"/>
      <c r="T281" s="40"/>
      <c r="U281" s="41"/>
      <c r="V281" s="41"/>
      <c r="W281" s="41"/>
      <c r="X281" s="41"/>
      <c r="Y281" s="16">
        <v>35951.51</v>
      </c>
    </row>
    <row r="282" spans="1:25" x14ac:dyDescent="0.25">
      <c r="A282" s="46" t="s">
        <v>320</v>
      </c>
      <c r="B282" s="8" t="s">
        <v>68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>
        <v>171162.56</v>
      </c>
      <c r="M282" s="39"/>
      <c r="N282" s="39"/>
      <c r="O282" s="40"/>
      <c r="P282" s="40"/>
      <c r="Q282" s="39"/>
      <c r="R282" s="39"/>
      <c r="S282" s="40"/>
      <c r="T282" s="40"/>
      <c r="U282" s="41"/>
      <c r="V282" s="41"/>
      <c r="W282" s="41"/>
      <c r="X282" s="41"/>
      <c r="Y282" s="16">
        <v>171162.56</v>
      </c>
    </row>
    <row r="283" spans="1:25" x14ac:dyDescent="0.25">
      <c r="A283" s="46" t="s">
        <v>321</v>
      </c>
      <c r="B283" s="8" t="s">
        <v>68</v>
      </c>
      <c r="C283" s="39"/>
      <c r="D283" s="39"/>
      <c r="E283" s="39"/>
      <c r="F283" s="39"/>
      <c r="G283" s="39"/>
      <c r="H283" s="39"/>
      <c r="I283" s="39">
        <v>117188.81</v>
      </c>
      <c r="J283" s="39">
        <v>346644.12</v>
      </c>
      <c r="K283" s="39">
        <v>4216553.7</v>
      </c>
      <c r="L283" s="39">
        <v>656369.57999999996</v>
      </c>
      <c r="M283" s="39"/>
      <c r="N283" s="39"/>
      <c r="O283" s="40"/>
      <c r="P283" s="40"/>
      <c r="Q283" s="39"/>
      <c r="R283" s="39"/>
      <c r="S283" s="40"/>
      <c r="T283" s="40"/>
      <c r="U283" s="41"/>
      <c r="V283" s="41"/>
      <c r="W283" s="41"/>
      <c r="X283" s="41"/>
      <c r="Y283" s="16">
        <v>5336756.21</v>
      </c>
    </row>
    <row r="284" spans="1:25" x14ac:dyDescent="0.25">
      <c r="A284" s="46" t="s">
        <v>322</v>
      </c>
      <c r="B284" s="8" t="s">
        <v>68</v>
      </c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>
        <v>16273.89</v>
      </c>
      <c r="O284" s="40"/>
      <c r="P284" s="40"/>
      <c r="Q284" s="39"/>
      <c r="R284" s="39"/>
      <c r="S284" s="40"/>
      <c r="T284" s="40"/>
      <c r="U284" s="41"/>
      <c r="V284" s="41"/>
      <c r="W284" s="41"/>
      <c r="X284" s="41"/>
      <c r="Y284" s="16">
        <v>16273.89</v>
      </c>
    </row>
    <row r="285" spans="1:25" x14ac:dyDescent="0.25">
      <c r="A285" s="46" t="s">
        <v>231</v>
      </c>
      <c r="B285" s="8" t="s">
        <v>68</v>
      </c>
      <c r="C285" s="39"/>
      <c r="D285" s="39"/>
      <c r="E285" s="39"/>
      <c r="F285" s="39"/>
      <c r="G285" s="39"/>
      <c r="H285" s="39"/>
      <c r="I285" s="39"/>
      <c r="J285" s="39"/>
      <c r="K285" s="39">
        <v>224426</v>
      </c>
      <c r="L285" s="39"/>
      <c r="M285" s="39"/>
      <c r="N285" s="39"/>
      <c r="O285" s="40"/>
      <c r="P285" s="40"/>
      <c r="Q285" s="39"/>
      <c r="R285" s="39"/>
      <c r="S285" s="40"/>
      <c r="T285" s="40"/>
      <c r="U285" s="41"/>
      <c r="V285" s="41"/>
      <c r="W285" s="41"/>
      <c r="X285" s="41"/>
      <c r="Y285" s="16">
        <v>224426</v>
      </c>
    </row>
    <row r="286" spans="1:25" x14ac:dyDescent="0.25">
      <c r="A286" s="46" t="s">
        <v>323</v>
      </c>
      <c r="B286" s="8" t="s">
        <v>68</v>
      </c>
      <c r="C286" s="39"/>
      <c r="D286" s="39"/>
      <c r="E286" s="39"/>
      <c r="F286" s="39"/>
      <c r="G286" s="39"/>
      <c r="H286" s="39"/>
      <c r="I286" s="39"/>
      <c r="J286" s="39"/>
      <c r="K286" s="39"/>
      <c r="L286" s="39">
        <v>99519.23</v>
      </c>
      <c r="M286" s="39"/>
      <c r="N286" s="39"/>
      <c r="O286" s="40"/>
      <c r="P286" s="40"/>
      <c r="Q286" s="39"/>
      <c r="R286" s="39"/>
      <c r="S286" s="40"/>
      <c r="T286" s="40"/>
      <c r="U286" s="41"/>
      <c r="V286" s="41"/>
      <c r="W286" s="41"/>
      <c r="X286" s="41"/>
      <c r="Y286" s="16">
        <v>99519.23</v>
      </c>
    </row>
    <row r="287" spans="1:25" x14ac:dyDescent="0.25">
      <c r="A287" s="46" t="s">
        <v>324</v>
      </c>
      <c r="B287" s="8" t="s">
        <v>68</v>
      </c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>
        <v>38032.67</v>
      </c>
      <c r="N287" s="39"/>
      <c r="O287" s="40"/>
      <c r="P287" s="40"/>
      <c r="Q287" s="39"/>
      <c r="R287" s="39"/>
      <c r="S287" s="40"/>
      <c r="T287" s="40"/>
      <c r="U287" s="41"/>
      <c r="V287" s="41"/>
      <c r="W287" s="41"/>
      <c r="X287" s="41"/>
      <c r="Y287" s="16">
        <v>38032.67</v>
      </c>
    </row>
    <row r="288" spans="1:25" x14ac:dyDescent="0.25">
      <c r="A288" s="46" t="s">
        <v>325</v>
      </c>
      <c r="B288" s="8" t="s">
        <v>68</v>
      </c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>
        <v>10380.469999999999</v>
      </c>
      <c r="O288" s="40"/>
      <c r="P288" s="40"/>
      <c r="Q288" s="39"/>
      <c r="R288" s="39"/>
      <c r="S288" s="40"/>
      <c r="T288" s="40"/>
      <c r="U288" s="41"/>
      <c r="V288" s="41"/>
      <c r="W288" s="41"/>
      <c r="X288" s="41"/>
      <c r="Y288" s="16">
        <v>10380.469999999999</v>
      </c>
    </row>
    <row r="289" spans="1:25" x14ac:dyDescent="0.25">
      <c r="A289" s="46" t="s">
        <v>195</v>
      </c>
      <c r="B289" s="8" t="s">
        <v>68</v>
      </c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>
        <v>322662</v>
      </c>
      <c r="O289" s="40"/>
      <c r="P289" s="40"/>
      <c r="Q289" s="39"/>
      <c r="R289" s="39"/>
      <c r="S289" s="40"/>
      <c r="T289" s="40"/>
      <c r="U289" s="41"/>
      <c r="V289" s="41"/>
      <c r="W289" s="41"/>
      <c r="X289" s="41"/>
      <c r="Y289" s="16">
        <v>322662</v>
      </c>
    </row>
    <row r="290" spans="1:25" x14ac:dyDescent="0.25">
      <c r="A290" s="46" t="s">
        <v>120</v>
      </c>
      <c r="B290" s="8" t="s">
        <v>68</v>
      </c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40">
        <v>18003</v>
      </c>
      <c r="P290" s="40"/>
      <c r="Q290" s="39"/>
      <c r="R290" s="39"/>
      <c r="S290" s="40"/>
      <c r="T290" s="40"/>
      <c r="U290" s="41"/>
      <c r="V290" s="41"/>
      <c r="W290" s="41"/>
      <c r="X290" s="41"/>
      <c r="Y290" s="16">
        <v>18003</v>
      </c>
    </row>
    <row r="291" spans="1:25" x14ac:dyDescent="0.25">
      <c r="A291" s="46" t="s">
        <v>121</v>
      </c>
      <c r="B291" s="8" t="s">
        <v>68</v>
      </c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40"/>
      <c r="P291" s="40">
        <v>117408</v>
      </c>
      <c r="Q291" s="39"/>
      <c r="R291" s="39"/>
      <c r="S291" s="40"/>
      <c r="T291" s="40"/>
      <c r="U291" s="41"/>
      <c r="V291" s="41"/>
      <c r="W291" s="41"/>
      <c r="X291" s="41"/>
      <c r="Y291" s="16">
        <v>117408</v>
      </c>
    </row>
    <row r="292" spans="1:25" x14ac:dyDescent="0.25">
      <c r="A292" s="46" t="s">
        <v>548</v>
      </c>
      <c r="B292" s="8" t="s">
        <v>68</v>
      </c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40"/>
      <c r="P292" s="40">
        <v>74379.42</v>
      </c>
      <c r="Q292" s="39"/>
      <c r="R292" s="39"/>
      <c r="S292" s="40"/>
      <c r="T292" s="40"/>
      <c r="U292" s="41"/>
      <c r="V292" s="41"/>
      <c r="W292" s="41"/>
      <c r="X292" s="41"/>
      <c r="Y292" s="16">
        <v>74379.42</v>
      </c>
    </row>
    <row r="293" spans="1:25" x14ac:dyDescent="0.25">
      <c r="A293" s="46" t="s">
        <v>547</v>
      </c>
      <c r="B293" s="8" t="s">
        <v>68</v>
      </c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40"/>
      <c r="P293" s="40"/>
      <c r="Q293" s="39">
        <v>72588.899999999994</v>
      </c>
      <c r="R293" s="39"/>
      <c r="S293" s="40"/>
      <c r="T293" s="40"/>
      <c r="U293" s="41"/>
      <c r="V293" s="41"/>
      <c r="W293" s="41"/>
      <c r="X293" s="41"/>
      <c r="Y293" s="16">
        <v>72588.899999999994</v>
      </c>
    </row>
    <row r="294" spans="1:25" ht="30" x14ac:dyDescent="0.25">
      <c r="A294" s="46" t="s">
        <v>95</v>
      </c>
      <c r="B294" s="8" t="s">
        <v>68</v>
      </c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40">
        <v>183372.42</v>
      </c>
      <c r="P294" s="40">
        <v>201042.55</v>
      </c>
      <c r="Q294" s="39"/>
      <c r="R294" s="39"/>
      <c r="S294" s="40"/>
      <c r="T294" s="40"/>
      <c r="U294" s="41"/>
      <c r="V294" s="41"/>
      <c r="W294" s="41"/>
      <c r="X294" s="41"/>
      <c r="Y294" s="16">
        <v>384414.97</v>
      </c>
    </row>
    <row r="295" spans="1:25" x14ac:dyDescent="0.25">
      <c r="A295" s="46" t="s">
        <v>122</v>
      </c>
      <c r="B295" s="8" t="s">
        <v>68</v>
      </c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40"/>
      <c r="P295" s="40"/>
      <c r="Q295" s="39"/>
      <c r="R295" s="39"/>
      <c r="S295" s="40">
        <v>30000</v>
      </c>
      <c r="T295" s="40"/>
      <c r="U295" s="41"/>
      <c r="V295" s="41"/>
      <c r="W295" s="41"/>
      <c r="X295" s="41"/>
      <c r="Y295" s="16">
        <v>30000</v>
      </c>
    </row>
    <row r="296" spans="1:25" x14ac:dyDescent="0.25">
      <c r="A296" s="46" t="s">
        <v>123</v>
      </c>
      <c r="B296" s="8" t="s">
        <v>68</v>
      </c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40"/>
      <c r="P296" s="40"/>
      <c r="Q296" s="39"/>
      <c r="R296" s="39"/>
      <c r="S296" s="40">
        <v>23000</v>
      </c>
      <c r="T296" s="40"/>
      <c r="U296" s="41"/>
      <c r="V296" s="41"/>
      <c r="W296" s="41"/>
      <c r="X296" s="41"/>
      <c r="Y296" s="16">
        <v>23000</v>
      </c>
    </row>
    <row r="297" spans="1:25" x14ac:dyDescent="0.25">
      <c r="A297" s="46" t="s">
        <v>114</v>
      </c>
      <c r="B297" s="8" t="s">
        <v>68</v>
      </c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40"/>
      <c r="P297" s="40"/>
      <c r="Q297" s="39"/>
      <c r="R297" s="39"/>
      <c r="S297" s="40">
        <v>1900</v>
      </c>
      <c r="T297" s="40"/>
      <c r="U297" s="41"/>
      <c r="V297" s="41"/>
      <c r="W297" s="41"/>
      <c r="X297" s="41"/>
      <c r="Y297" s="16">
        <v>1900</v>
      </c>
    </row>
    <row r="298" spans="1:25" x14ac:dyDescent="0.25">
      <c r="A298" s="46" t="s">
        <v>326</v>
      </c>
      <c r="B298" s="8" t="s">
        <v>68</v>
      </c>
      <c r="C298" s="39"/>
      <c r="D298" s="39"/>
      <c r="E298" s="39"/>
      <c r="F298" s="39"/>
      <c r="G298" s="39"/>
      <c r="H298" s="39"/>
      <c r="I298" s="39">
        <v>11341.2</v>
      </c>
      <c r="J298" s="39"/>
      <c r="K298" s="39"/>
      <c r="L298" s="39"/>
      <c r="M298" s="39"/>
      <c r="N298" s="39"/>
      <c r="O298" s="40"/>
      <c r="P298" s="40"/>
      <c r="Q298" s="39"/>
      <c r="R298" s="39"/>
      <c r="S298" s="40"/>
      <c r="T298" s="40"/>
      <c r="U298" s="41"/>
      <c r="V298" s="41"/>
      <c r="W298" s="41"/>
      <c r="X298" s="41"/>
      <c r="Y298" s="16">
        <v>11341.2</v>
      </c>
    </row>
    <row r="299" spans="1:25" x14ac:dyDescent="0.25">
      <c r="A299" s="46" t="s">
        <v>327</v>
      </c>
      <c r="B299" s="8" t="s">
        <v>68</v>
      </c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40"/>
      <c r="P299" s="40"/>
      <c r="Q299" s="39"/>
      <c r="R299" s="39"/>
      <c r="S299" s="40"/>
      <c r="T299" s="40">
        <v>17244.439999999999</v>
      </c>
      <c r="U299" s="41"/>
      <c r="V299" s="41"/>
      <c r="W299" s="41">
        <v>4183.8999999999996</v>
      </c>
      <c r="X299" s="41"/>
      <c r="Y299" s="16">
        <f>T299+W299</f>
        <v>21428.339999999997</v>
      </c>
    </row>
    <row r="300" spans="1:25" s="24" customFormat="1" x14ac:dyDescent="0.25">
      <c r="A300" s="77" t="s">
        <v>522</v>
      </c>
      <c r="B300" s="66" t="s">
        <v>68</v>
      </c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8"/>
      <c r="P300" s="68"/>
      <c r="Q300" s="67"/>
      <c r="R300" s="67"/>
      <c r="S300" s="68"/>
      <c r="T300" s="68"/>
      <c r="U300" s="68"/>
      <c r="V300" s="68">
        <v>283630.48</v>
      </c>
      <c r="W300" s="68">
        <v>4844.08</v>
      </c>
      <c r="X300" s="68"/>
      <c r="Y300" s="69">
        <f>V300+W300</f>
        <v>288474.56</v>
      </c>
    </row>
    <row r="301" spans="1:25" x14ac:dyDescent="0.25">
      <c r="A301" s="46" t="s">
        <v>523</v>
      </c>
      <c r="B301" s="8" t="s">
        <v>68</v>
      </c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40"/>
      <c r="P301" s="40"/>
      <c r="Q301" s="39"/>
      <c r="R301" s="39"/>
      <c r="S301" s="40"/>
      <c r="T301" s="40"/>
      <c r="U301" s="41"/>
      <c r="V301" s="41"/>
      <c r="W301" s="41">
        <v>14142.24</v>
      </c>
      <c r="X301" s="41"/>
      <c r="Y301" s="16">
        <v>14142.24</v>
      </c>
    </row>
    <row r="302" spans="1:25" x14ac:dyDescent="0.25">
      <c r="A302" s="46" t="s">
        <v>328</v>
      </c>
      <c r="B302" s="8" t="s">
        <v>68</v>
      </c>
      <c r="C302" s="39"/>
      <c r="D302" s="39">
        <v>16686.849999999999</v>
      </c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40"/>
      <c r="P302" s="40"/>
      <c r="Q302" s="39"/>
      <c r="R302" s="39"/>
      <c r="S302" s="40"/>
      <c r="T302" s="40"/>
      <c r="U302" s="41"/>
      <c r="V302" s="41"/>
      <c r="W302" s="41"/>
      <c r="X302" s="41"/>
      <c r="Y302" s="16">
        <v>16686.849999999999</v>
      </c>
    </row>
    <row r="303" spans="1:25" x14ac:dyDescent="0.25">
      <c r="A303" s="46" t="s">
        <v>329</v>
      </c>
      <c r="B303" s="8" t="s">
        <v>68</v>
      </c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40"/>
      <c r="P303" s="40"/>
      <c r="Q303" s="39"/>
      <c r="R303" s="39"/>
      <c r="S303" s="40"/>
      <c r="T303" s="40">
        <v>677266.3</v>
      </c>
      <c r="U303" s="41"/>
      <c r="V303" s="41"/>
      <c r="W303" s="41"/>
      <c r="X303" s="41"/>
      <c r="Y303" s="16">
        <v>677266.3</v>
      </c>
    </row>
    <row r="304" spans="1:25" s="85" customFormat="1" x14ac:dyDescent="0.25">
      <c r="A304" s="71" t="s">
        <v>454</v>
      </c>
      <c r="B304" s="74" t="s">
        <v>68</v>
      </c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3"/>
      <c r="P304" s="73"/>
      <c r="Q304" s="75"/>
      <c r="R304" s="75"/>
      <c r="S304" s="73"/>
      <c r="T304" s="73"/>
      <c r="U304" s="73">
        <v>2662.65</v>
      </c>
      <c r="V304" s="73">
        <v>157466.43</v>
      </c>
      <c r="W304" s="73">
        <v>27658.01</v>
      </c>
      <c r="X304" s="73"/>
      <c r="Y304" s="84">
        <f>U304+V304+W304</f>
        <v>187787.09</v>
      </c>
    </row>
    <row r="305" spans="1:25" s="85" customFormat="1" ht="30" x14ac:dyDescent="0.25">
      <c r="A305" s="88" t="s">
        <v>473</v>
      </c>
      <c r="B305" s="74" t="s">
        <v>68</v>
      </c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3"/>
      <c r="P305" s="73"/>
      <c r="Q305" s="75"/>
      <c r="R305" s="75"/>
      <c r="S305" s="73"/>
      <c r="T305" s="73"/>
      <c r="U305" s="73"/>
      <c r="V305" s="73">
        <v>879423.23</v>
      </c>
      <c r="W305" s="73">
        <v>847053.84</v>
      </c>
      <c r="X305" s="73"/>
      <c r="Y305" s="84">
        <f>V305+W305</f>
        <v>1726477.0699999998</v>
      </c>
    </row>
    <row r="306" spans="1:25" s="85" customFormat="1" x14ac:dyDescent="0.25">
      <c r="A306" s="88" t="s">
        <v>525</v>
      </c>
      <c r="B306" s="74" t="s">
        <v>68</v>
      </c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3"/>
      <c r="P306" s="73"/>
      <c r="Q306" s="75"/>
      <c r="R306" s="75"/>
      <c r="S306" s="73"/>
      <c r="T306" s="73"/>
      <c r="U306" s="73"/>
      <c r="V306" s="73">
        <v>160042.59</v>
      </c>
      <c r="W306" s="73"/>
      <c r="X306" s="73"/>
      <c r="Y306" s="84">
        <v>160042.59</v>
      </c>
    </row>
    <row r="307" spans="1:25" s="85" customFormat="1" x14ac:dyDescent="0.25">
      <c r="A307" s="88" t="s">
        <v>531</v>
      </c>
      <c r="B307" s="74" t="s">
        <v>68</v>
      </c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3"/>
      <c r="P307" s="73"/>
      <c r="Q307" s="75"/>
      <c r="R307" s="75"/>
      <c r="S307" s="73"/>
      <c r="T307" s="73"/>
      <c r="U307" s="73"/>
      <c r="V307" s="73"/>
      <c r="W307" s="73">
        <v>231618.02</v>
      </c>
      <c r="X307" s="73"/>
      <c r="Y307" s="84">
        <v>231618.02</v>
      </c>
    </row>
    <row r="308" spans="1:25" x14ac:dyDescent="0.25">
      <c r="A308" s="88" t="s">
        <v>478</v>
      </c>
      <c r="B308" s="8" t="s">
        <v>68</v>
      </c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40"/>
      <c r="P308" s="40"/>
      <c r="Q308" s="39"/>
      <c r="R308" s="39"/>
      <c r="S308" s="40"/>
      <c r="T308" s="40"/>
      <c r="U308" s="41"/>
      <c r="V308" s="73">
        <v>1428.9</v>
      </c>
      <c r="W308" s="73">
        <v>574.49799999999993</v>
      </c>
      <c r="X308" s="73"/>
      <c r="Y308" s="84">
        <f>V308+W308</f>
        <v>2003.3980000000001</v>
      </c>
    </row>
    <row r="309" spans="1:25" x14ac:dyDescent="0.25">
      <c r="A309" s="88" t="s">
        <v>512</v>
      </c>
      <c r="B309" s="8" t="s">
        <v>68</v>
      </c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40"/>
      <c r="P309" s="40"/>
      <c r="Q309" s="39"/>
      <c r="R309" s="39"/>
      <c r="S309" s="40"/>
      <c r="T309" s="40"/>
      <c r="U309" s="41"/>
      <c r="V309" s="73"/>
      <c r="W309" s="73">
        <v>24650.61</v>
      </c>
      <c r="X309" s="73"/>
      <c r="Y309" s="84">
        <v>24650.61</v>
      </c>
    </row>
    <row r="310" spans="1:25" x14ac:dyDescent="0.25">
      <c r="A310" s="88" t="s">
        <v>524</v>
      </c>
      <c r="B310" s="8" t="s">
        <v>68</v>
      </c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40"/>
      <c r="P310" s="40"/>
      <c r="Q310" s="39"/>
      <c r="R310" s="39"/>
      <c r="S310" s="40"/>
      <c r="T310" s="40"/>
      <c r="U310" s="41"/>
      <c r="V310" s="73">
        <v>94375.98</v>
      </c>
      <c r="W310" s="73">
        <v>207838.46</v>
      </c>
      <c r="X310" s="73"/>
      <c r="Y310" s="84">
        <f>V310+W310</f>
        <v>302214.44</v>
      </c>
    </row>
    <row r="311" spans="1:25" s="24" customFormat="1" x14ac:dyDescent="0.25">
      <c r="A311" s="81" t="s">
        <v>575</v>
      </c>
      <c r="B311" s="66" t="s">
        <v>68</v>
      </c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8"/>
      <c r="P311" s="68"/>
      <c r="Q311" s="67"/>
      <c r="R311" s="67"/>
      <c r="S311" s="68"/>
      <c r="T311" s="68"/>
      <c r="U311" s="68"/>
      <c r="V311" s="68"/>
      <c r="W311" s="68"/>
      <c r="X311" s="68">
        <v>42822</v>
      </c>
      <c r="Y311" s="69">
        <v>42822</v>
      </c>
    </row>
    <row r="312" spans="1:25" x14ac:dyDescent="0.25">
      <c r="A312" s="46" t="s">
        <v>330</v>
      </c>
      <c r="B312" s="8" t="s">
        <v>70</v>
      </c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>
        <v>4985.58</v>
      </c>
      <c r="O312" s="40"/>
      <c r="P312" s="40"/>
      <c r="Q312" s="39"/>
      <c r="R312" s="39"/>
      <c r="S312" s="40"/>
      <c r="T312" s="40"/>
      <c r="U312" s="41"/>
      <c r="V312" s="41"/>
      <c r="W312" s="41"/>
      <c r="X312" s="41"/>
      <c r="Y312" s="16">
        <v>4985.58</v>
      </c>
    </row>
    <row r="313" spans="1:25" x14ac:dyDescent="0.25">
      <c r="A313" s="46" t="s">
        <v>331</v>
      </c>
      <c r="B313" s="8" t="s">
        <v>70</v>
      </c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>
        <v>52329.55</v>
      </c>
      <c r="O313" s="40"/>
      <c r="P313" s="40"/>
      <c r="Q313" s="39"/>
      <c r="R313" s="39"/>
      <c r="S313" s="40"/>
      <c r="T313" s="40"/>
      <c r="U313" s="41"/>
      <c r="V313" s="41"/>
      <c r="W313" s="41"/>
      <c r="X313" s="41"/>
      <c r="Y313" s="16">
        <v>52329.55</v>
      </c>
    </row>
    <row r="314" spans="1:25" ht="30" x14ac:dyDescent="0.25">
      <c r="A314" s="46" t="s">
        <v>332</v>
      </c>
      <c r="B314" s="8" t="s">
        <v>70</v>
      </c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>
        <v>61914.85</v>
      </c>
      <c r="N314" s="39"/>
      <c r="O314" s="40"/>
      <c r="P314" s="40"/>
      <c r="Q314" s="39"/>
      <c r="R314" s="39"/>
      <c r="S314" s="40"/>
      <c r="T314" s="40"/>
      <c r="U314" s="41"/>
      <c r="V314" s="41"/>
      <c r="W314" s="41"/>
      <c r="X314" s="41"/>
      <c r="Y314" s="16">
        <v>61914.85</v>
      </c>
    </row>
    <row r="315" spans="1:25" x14ac:dyDescent="0.25">
      <c r="A315" s="46" t="s">
        <v>333</v>
      </c>
      <c r="B315" s="8" t="s">
        <v>70</v>
      </c>
      <c r="C315" s="39"/>
      <c r="D315" s="39"/>
      <c r="E315" s="39"/>
      <c r="F315" s="39"/>
      <c r="G315" s="39"/>
      <c r="H315" s="39"/>
      <c r="I315" s="39"/>
      <c r="J315" s="39"/>
      <c r="K315" s="39"/>
      <c r="L315" s="39">
        <v>59916</v>
      </c>
      <c r="M315" s="39"/>
      <c r="N315" s="39"/>
      <c r="O315" s="40"/>
      <c r="P315" s="40"/>
      <c r="Q315" s="39"/>
      <c r="R315" s="39"/>
      <c r="S315" s="40"/>
      <c r="T315" s="40"/>
      <c r="U315" s="41"/>
      <c r="V315" s="41"/>
      <c r="W315" s="41"/>
      <c r="X315" s="41"/>
      <c r="Y315" s="16">
        <v>59916</v>
      </c>
    </row>
    <row r="316" spans="1:25" x14ac:dyDescent="0.25">
      <c r="A316" s="46" t="s">
        <v>334</v>
      </c>
      <c r="B316" s="8" t="s">
        <v>70</v>
      </c>
      <c r="C316" s="39"/>
      <c r="D316" s="39"/>
      <c r="E316" s="39"/>
      <c r="F316" s="39"/>
      <c r="G316" s="39"/>
      <c r="H316" s="39"/>
      <c r="I316" s="39"/>
      <c r="J316" s="39"/>
      <c r="K316" s="39">
        <v>63530.22</v>
      </c>
      <c r="L316" s="39"/>
      <c r="M316" s="39"/>
      <c r="N316" s="39"/>
      <c r="O316" s="40"/>
      <c r="P316" s="40"/>
      <c r="Q316" s="39"/>
      <c r="R316" s="39"/>
      <c r="S316" s="40"/>
      <c r="T316" s="40"/>
      <c r="U316" s="41"/>
      <c r="V316" s="41"/>
      <c r="W316" s="41"/>
      <c r="X316" s="41"/>
      <c r="Y316" s="16">
        <v>63530.22</v>
      </c>
    </row>
    <row r="317" spans="1:25" x14ac:dyDescent="0.25">
      <c r="A317" s="46" t="s">
        <v>335</v>
      </c>
      <c r="B317" s="8" t="s">
        <v>70</v>
      </c>
      <c r="C317" s="39"/>
      <c r="D317" s="39"/>
      <c r="E317" s="39"/>
      <c r="F317" s="39"/>
      <c r="G317" s="39"/>
      <c r="H317" s="39"/>
      <c r="I317" s="39">
        <v>60590.82</v>
      </c>
      <c r="J317" s="39"/>
      <c r="K317" s="39">
        <v>3437</v>
      </c>
      <c r="L317" s="39"/>
      <c r="M317" s="39"/>
      <c r="N317" s="39"/>
      <c r="O317" s="40"/>
      <c r="P317" s="40"/>
      <c r="Q317" s="39"/>
      <c r="R317" s="39"/>
      <c r="S317" s="40"/>
      <c r="T317" s="40"/>
      <c r="U317" s="41"/>
      <c r="V317" s="41"/>
      <c r="W317" s="41"/>
      <c r="X317" s="41"/>
      <c r="Y317" s="16">
        <v>64027.82</v>
      </c>
    </row>
    <row r="318" spans="1:25" x14ac:dyDescent="0.25">
      <c r="A318" s="46" t="s">
        <v>336</v>
      </c>
      <c r="B318" s="8" t="s">
        <v>70</v>
      </c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>
        <v>26068.86</v>
      </c>
      <c r="O318" s="40"/>
      <c r="P318" s="40"/>
      <c r="Q318" s="39"/>
      <c r="R318" s="39"/>
      <c r="S318" s="40"/>
      <c r="T318" s="40"/>
      <c r="U318" s="41"/>
      <c r="V318" s="41"/>
      <c r="W318" s="41"/>
      <c r="X318" s="41"/>
      <c r="Y318" s="16">
        <v>26068.86</v>
      </c>
    </row>
    <row r="319" spans="1:25" x14ac:dyDescent="0.25">
      <c r="A319" s="46" t="s">
        <v>546</v>
      </c>
      <c r="B319" s="8" t="s">
        <v>70</v>
      </c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>
        <v>5943.99</v>
      </c>
      <c r="N319" s="39"/>
      <c r="O319" s="40"/>
      <c r="P319" s="40"/>
      <c r="Q319" s="39"/>
      <c r="R319" s="39"/>
      <c r="S319" s="40"/>
      <c r="T319" s="40"/>
      <c r="U319" s="41"/>
      <c r="V319" s="41"/>
      <c r="W319" s="41"/>
      <c r="X319" s="41"/>
      <c r="Y319" s="16">
        <v>5943.99</v>
      </c>
    </row>
    <row r="320" spans="1:25" x14ac:dyDescent="0.25">
      <c r="A320" s="46" t="s">
        <v>337</v>
      </c>
      <c r="B320" s="8" t="s">
        <v>70</v>
      </c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>
        <v>20764.53</v>
      </c>
      <c r="O320" s="40"/>
      <c r="P320" s="40"/>
      <c r="Q320" s="39"/>
      <c r="R320" s="39"/>
      <c r="S320" s="40"/>
      <c r="T320" s="40"/>
      <c r="U320" s="41"/>
      <c r="V320" s="41"/>
      <c r="W320" s="41"/>
      <c r="X320" s="41"/>
      <c r="Y320" s="16">
        <v>20764.53</v>
      </c>
    </row>
    <row r="321" spans="1:25" x14ac:dyDescent="0.25">
      <c r="A321" s="46" t="s">
        <v>195</v>
      </c>
      <c r="B321" s="8" t="s">
        <v>70</v>
      </c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>
        <v>83637.070000000007</v>
      </c>
      <c r="O321" s="40"/>
      <c r="P321" s="40"/>
      <c r="Q321" s="39"/>
      <c r="R321" s="39"/>
      <c r="S321" s="40"/>
      <c r="T321" s="40"/>
      <c r="U321" s="41"/>
      <c r="V321" s="41"/>
      <c r="W321" s="41"/>
      <c r="X321" s="41"/>
      <c r="Y321" s="16">
        <v>83637.070000000007</v>
      </c>
    </row>
    <row r="322" spans="1:25" x14ac:dyDescent="0.25">
      <c r="A322" s="46" t="s">
        <v>124</v>
      </c>
      <c r="B322" s="8" t="s">
        <v>70</v>
      </c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40"/>
      <c r="P322" s="40"/>
      <c r="Q322" s="39">
        <v>59997.72</v>
      </c>
      <c r="R322" s="39"/>
      <c r="S322" s="40"/>
      <c r="T322" s="40"/>
      <c r="U322" s="41"/>
      <c r="V322" s="41"/>
      <c r="W322" s="41"/>
      <c r="X322" s="41"/>
      <c r="Y322" s="16">
        <v>59997.72</v>
      </c>
    </row>
    <row r="323" spans="1:25" x14ac:dyDescent="0.25">
      <c r="A323" s="46" t="s">
        <v>125</v>
      </c>
      <c r="B323" s="8" t="s">
        <v>70</v>
      </c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40"/>
      <c r="P323" s="40"/>
      <c r="Q323" s="39"/>
      <c r="R323" s="39">
        <v>6620.99</v>
      </c>
      <c r="S323" s="40"/>
      <c r="T323" s="40"/>
      <c r="U323" s="41"/>
      <c r="V323" s="41"/>
      <c r="W323" s="41"/>
      <c r="X323" s="41"/>
      <c r="Y323" s="16">
        <v>6620.99</v>
      </c>
    </row>
    <row r="324" spans="1:25" x14ac:dyDescent="0.25">
      <c r="A324" s="46" t="s">
        <v>126</v>
      </c>
      <c r="B324" s="8" t="s">
        <v>70</v>
      </c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40"/>
      <c r="P324" s="40"/>
      <c r="Q324" s="39"/>
      <c r="R324" s="39">
        <v>1210</v>
      </c>
      <c r="S324" s="40"/>
      <c r="T324" s="40"/>
      <c r="U324" s="41"/>
      <c r="V324" s="41"/>
      <c r="W324" s="41"/>
      <c r="X324" s="41"/>
      <c r="Y324" s="16">
        <v>1210</v>
      </c>
    </row>
    <row r="325" spans="1:25" x14ac:dyDescent="0.25">
      <c r="A325" s="46" t="s">
        <v>127</v>
      </c>
      <c r="B325" s="8" t="s">
        <v>70</v>
      </c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40"/>
      <c r="P325" s="40"/>
      <c r="Q325" s="39">
        <v>18813</v>
      </c>
      <c r="R325" s="39"/>
      <c r="S325" s="40"/>
      <c r="T325" s="40"/>
      <c r="U325" s="41"/>
      <c r="V325" s="41"/>
      <c r="W325" s="41"/>
      <c r="X325" s="41"/>
      <c r="Y325" s="16">
        <v>18813</v>
      </c>
    </row>
    <row r="326" spans="1:25" x14ac:dyDescent="0.25">
      <c r="A326" s="46" t="s">
        <v>117</v>
      </c>
      <c r="B326" s="8" t="s">
        <v>70</v>
      </c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40"/>
      <c r="P326" s="40"/>
      <c r="Q326" s="39">
        <v>209249</v>
      </c>
      <c r="R326" s="39">
        <v>7707.87</v>
      </c>
      <c r="S326" s="40">
        <v>24667.37</v>
      </c>
      <c r="T326" s="40">
        <v>108503.14</v>
      </c>
      <c r="U326" s="41">
        <v>2318</v>
      </c>
      <c r="V326" s="41"/>
      <c r="W326" s="41"/>
      <c r="X326" s="41"/>
      <c r="Y326" s="16">
        <v>352445.38</v>
      </c>
    </row>
    <row r="327" spans="1:25" x14ac:dyDescent="0.25">
      <c r="A327" s="46" t="s">
        <v>128</v>
      </c>
      <c r="B327" s="8" t="s">
        <v>70</v>
      </c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40"/>
      <c r="P327" s="40"/>
      <c r="Q327" s="39">
        <v>37108</v>
      </c>
      <c r="R327" s="39"/>
      <c r="S327" s="40"/>
      <c r="T327" s="40"/>
      <c r="U327" s="41"/>
      <c r="V327" s="41"/>
      <c r="W327" s="41"/>
      <c r="X327" s="41"/>
      <c r="Y327" s="16">
        <v>37108</v>
      </c>
    </row>
    <row r="328" spans="1:25" x14ac:dyDescent="0.25">
      <c r="A328" s="46" t="s">
        <v>129</v>
      </c>
      <c r="B328" s="8" t="s">
        <v>70</v>
      </c>
      <c r="C328" s="39">
        <v>38514.03</v>
      </c>
      <c r="D328" s="39">
        <v>144104.68</v>
      </c>
      <c r="E328" s="39">
        <v>89243.94</v>
      </c>
      <c r="F328" s="39">
        <v>59135.37</v>
      </c>
      <c r="G328" s="39">
        <v>61932.9</v>
      </c>
      <c r="H328" s="39"/>
      <c r="I328" s="39"/>
      <c r="J328" s="39"/>
      <c r="K328" s="39"/>
      <c r="L328" s="39"/>
      <c r="M328" s="39"/>
      <c r="N328" s="39"/>
      <c r="O328" s="40"/>
      <c r="P328" s="40"/>
      <c r="Q328" s="39"/>
      <c r="R328" s="39">
        <v>84572</v>
      </c>
      <c r="S328" s="40"/>
      <c r="T328" s="40"/>
      <c r="U328" s="41"/>
      <c r="V328" s="41"/>
      <c r="W328" s="41"/>
      <c r="X328" s="41"/>
      <c r="Y328" s="16">
        <v>477502.92000000004</v>
      </c>
    </row>
    <row r="329" spans="1:25" x14ac:dyDescent="0.25">
      <c r="A329" s="46" t="s">
        <v>545</v>
      </c>
      <c r="B329" s="8" t="s">
        <v>70</v>
      </c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40">
        <v>16615.3</v>
      </c>
      <c r="P329" s="40"/>
      <c r="Q329" s="39"/>
      <c r="R329" s="39"/>
      <c r="S329" s="40"/>
      <c r="T329" s="40"/>
      <c r="U329" s="41"/>
      <c r="V329" s="41"/>
      <c r="W329" s="41"/>
      <c r="X329" s="41"/>
      <c r="Y329" s="16">
        <v>16615.3</v>
      </c>
    </row>
    <row r="330" spans="1:25" x14ac:dyDescent="0.25">
      <c r="A330" s="46" t="s">
        <v>544</v>
      </c>
      <c r="B330" s="8" t="s">
        <v>70</v>
      </c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40"/>
      <c r="P330" s="40">
        <v>50970.28</v>
      </c>
      <c r="Q330" s="39"/>
      <c r="R330" s="39"/>
      <c r="S330" s="40"/>
      <c r="T330" s="40"/>
      <c r="U330" s="41"/>
      <c r="V330" s="41"/>
      <c r="W330" s="41"/>
      <c r="X330" s="41"/>
      <c r="Y330" s="16">
        <v>50970.28</v>
      </c>
    </row>
    <row r="331" spans="1:25" x14ac:dyDescent="0.25">
      <c r="A331" s="46" t="s">
        <v>544</v>
      </c>
      <c r="B331" s="8" t="s">
        <v>70</v>
      </c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40"/>
      <c r="P331" s="40"/>
      <c r="Q331" s="39">
        <v>52218.45</v>
      </c>
      <c r="R331" s="39"/>
      <c r="S331" s="40"/>
      <c r="T331" s="40"/>
      <c r="U331" s="41"/>
      <c r="V331" s="41"/>
      <c r="W331" s="41"/>
      <c r="X331" s="41"/>
      <c r="Y331" s="16">
        <v>52218.45</v>
      </c>
    </row>
    <row r="332" spans="1:25" ht="30" x14ac:dyDescent="0.25">
      <c r="A332" s="46" t="s">
        <v>95</v>
      </c>
      <c r="B332" s="8" t="s">
        <v>70</v>
      </c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40">
        <v>135105.91</v>
      </c>
      <c r="P332" s="40">
        <v>148124.98000000001</v>
      </c>
      <c r="Q332" s="39"/>
      <c r="R332" s="39"/>
      <c r="S332" s="40"/>
      <c r="T332" s="40"/>
      <c r="U332" s="41"/>
      <c r="V332" s="41"/>
      <c r="W332" s="41"/>
      <c r="X332" s="41"/>
      <c r="Y332" s="16">
        <v>283230.89</v>
      </c>
    </row>
    <row r="333" spans="1:25" x14ac:dyDescent="0.25">
      <c r="A333" s="46" t="s">
        <v>338</v>
      </c>
      <c r="B333" s="8" t="s">
        <v>70</v>
      </c>
      <c r="C333" s="39"/>
      <c r="D333" s="39">
        <v>16649.73</v>
      </c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40"/>
      <c r="P333" s="40"/>
      <c r="Q333" s="39"/>
      <c r="R333" s="39"/>
      <c r="S333" s="40"/>
      <c r="T333" s="40"/>
      <c r="U333" s="41"/>
      <c r="V333" s="41"/>
      <c r="W333" s="41"/>
      <c r="X333" s="41"/>
      <c r="Y333" s="16">
        <v>16649.73</v>
      </c>
    </row>
    <row r="334" spans="1:25" x14ac:dyDescent="0.25">
      <c r="A334" s="46" t="s">
        <v>339</v>
      </c>
      <c r="B334" s="8" t="s">
        <v>70</v>
      </c>
      <c r="C334" s="39"/>
      <c r="D334" s="39">
        <v>45902.19</v>
      </c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40"/>
      <c r="P334" s="40"/>
      <c r="Q334" s="39"/>
      <c r="R334" s="39"/>
      <c r="S334" s="40"/>
      <c r="T334" s="40"/>
      <c r="U334" s="41"/>
      <c r="V334" s="41"/>
      <c r="W334" s="41"/>
      <c r="X334" s="41"/>
      <c r="Y334" s="16">
        <v>45902.19</v>
      </c>
    </row>
    <row r="335" spans="1:25" x14ac:dyDescent="0.25">
      <c r="A335" s="46" t="s">
        <v>340</v>
      </c>
      <c r="B335" s="8" t="s">
        <v>70</v>
      </c>
      <c r="C335" s="39"/>
      <c r="D335" s="39"/>
      <c r="E335" s="39"/>
      <c r="F335" s="39">
        <v>38908.959999999999</v>
      </c>
      <c r="G335" s="39"/>
      <c r="H335" s="39"/>
      <c r="I335" s="39"/>
      <c r="J335" s="39"/>
      <c r="K335" s="39"/>
      <c r="L335" s="39"/>
      <c r="M335" s="39"/>
      <c r="N335" s="39"/>
      <c r="O335" s="40"/>
      <c r="P335" s="40"/>
      <c r="Q335" s="39"/>
      <c r="R335" s="39"/>
      <c r="S335" s="40"/>
      <c r="T335" s="40"/>
      <c r="U335" s="41"/>
      <c r="V335" s="41"/>
      <c r="W335" s="41"/>
      <c r="X335" s="41"/>
      <c r="Y335" s="16">
        <v>38908.959999999999</v>
      </c>
    </row>
    <row r="336" spans="1:25" x14ac:dyDescent="0.25">
      <c r="A336" s="46" t="s">
        <v>341</v>
      </c>
      <c r="B336" s="8" t="s">
        <v>70</v>
      </c>
      <c r="C336" s="39"/>
      <c r="D336" s="39"/>
      <c r="E336" s="39"/>
      <c r="F336" s="39"/>
      <c r="G336" s="39"/>
      <c r="H336" s="39">
        <v>110702.76</v>
      </c>
      <c r="I336" s="39">
        <v>54811.42</v>
      </c>
      <c r="J336" s="39"/>
      <c r="K336" s="39"/>
      <c r="L336" s="39"/>
      <c r="M336" s="39"/>
      <c r="N336" s="39"/>
      <c r="O336" s="40"/>
      <c r="P336" s="40"/>
      <c r="Q336" s="39"/>
      <c r="R336" s="39"/>
      <c r="S336" s="40"/>
      <c r="T336" s="40"/>
      <c r="U336" s="41"/>
      <c r="V336" s="41"/>
      <c r="W336" s="41"/>
      <c r="X336" s="41"/>
      <c r="Y336" s="16">
        <v>165514.18</v>
      </c>
    </row>
    <row r="337" spans="1:25" x14ac:dyDescent="0.25">
      <c r="A337" s="46" t="s">
        <v>342</v>
      </c>
      <c r="B337" s="8" t="s">
        <v>70</v>
      </c>
      <c r="C337" s="39"/>
      <c r="D337" s="39"/>
      <c r="E337" s="39"/>
      <c r="F337" s="39"/>
      <c r="G337" s="39">
        <v>34150.28</v>
      </c>
      <c r="H337" s="39"/>
      <c r="I337" s="39"/>
      <c r="J337" s="39"/>
      <c r="K337" s="39"/>
      <c r="L337" s="39"/>
      <c r="M337" s="39"/>
      <c r="N337" s="39"/>
      <c r="O337" s="40"/>
      <c r="P337" s="40"/>
      <c r="Q337" s="39"/>
      <c r="R337" s="39"/>
      <c r="S337" s="40"/>
      <c r="T337" s="40"/>
      <c r="U337" s="41"/>
      <c r="V337" s="41"/>
      <c r="W337" s="41"/>
      <c r="X337" s="41"/>
      <c r="Y337" s="16">
        <v>34150.28</v>
      </c>
    </row>
    <row r="338" spans="1:25" x14ac:dyDescent="0.25">
      <c r="A338" s="46" t="s">
        <v>343</v>
      </c>
      <c r="B338" s="8" t="s">
        <v>70</v>
      </c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40"/>
      <c r="P338" s="40"/>
      <c r="Q338" s="39"/>
      <c r="R338" s="39"/>
      <c r="S338" s="40"/>
      <c r="T338" s="40">
        <v>4229.9799999999996</v>
      </c>
      <c r="U338" s="41"/>
      <c r="V338" s="41"/>
      <c r="W338" s="41">
        <v>12308.75</v>
      </c>
      <c r="X338" s="41"/>
      <c r="Y338" s="16">
        <f>T338+W338</f>
        <v>16538.73</v>
      </c>
    </row>
    <row r="339" spans="1:25" x14ac:dyDescent="0.25">
      <c r="A339" s="46" t="s">
        <v>344</v>
      </c>
      <c r="B339" s="8" t="s">
        <v>70</v>
      </c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40"/>
      <c r="P339" s="40"/>
      <c r="Q339" s="39"/>
      <c r="R339" s="39"/>
      <c r="S339" s="40"/>
      <c r="T339" s="40"/>
      <c r="U339" s="41">
        <v>4575</v>
      </c>
      <c r="V339" s="41"/>
      <c r="W339" s="41"/>
      <c r="X339" s="41"/>
      <c r="Y339" s="16">
        <v>4575</v>
      </c>
    </row>
    <row r="340" spans="1:25" x14ac:dyDescent="0.25">
      <c r="A340" s="46" t="s">
        <v>345</v>
      </c>
      <c r="B340" s="8" t="s">
        <v>70</v>
      </c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40"/>
      <c r="P340" s="40"/>
      <c r="Q340" s="39"/>
      <c r="R340" s="39"/>
      <c r="S340" s="40"/>
      <c r="T340" s="40"/>
      <c r="U340" s="41">
        <v>330812.46999999997</v>
      </c>
      <c r="V340" s="41"/>
      <c r="W340" s="41"/>
      <c r="X340" s="41"/>
      <c r="Y340" s="16">
        <v>330812.46999999997</v>
      </c>
    </row>
    <row r="341" spans="1:25" x14ac:dyDescent="0.25">
      <c r="A341" s="46" t="s">
        <v>346</v>
      </c>
      <c r="B341" s="8" t="s">
        <v>70</v>
      </c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40"/>
      <c r="P341" s="40"/>
      <c r="Q341" s="39"/>
      <c r="R341" s="39"/>
      <c r="S341" s="40"/>
      <c r="T341" s="40"/>
      <c r="U341" s="41">
        <v>5551</v>
      </c>
      <c r="V341" s="41"/>
      <c r="W341" s="41"/>
      <c r="X341" s="41"/>
      <c r="Y341" s="16">
        <v>5551</v>
      </c>
    </row>
    <row r="342" spans="1:25" x14ac:dyDescent="0.25">
      <c r="A342" s="46" t="s">
        <v>347</v>
      </c>
      <c r="B342" s="8" t="s">
        <v>70</v>
      </c>
      <c r="C342" s="39">
        <v>41729.25</v>
      </c>
      <c r="D342" s="39"/>
      <c r="E342" s="39">
        <v>47315.18</v>
      </c>
      <c r="F342" s="39">
        <v>80693.86</v>
      </c>
      <c r="G342" s="39"/>
      <c r="H342" s="39"/>
      <c r="I342" s="39"/>
      <c r="J342" s="39"/>
      <c r="K342" s="39"/>
      <c r="L342" s="39"/>
      <c r="M342" s="39"/>
      <c r="N342" s="39"/>
      <c r="O342" s="40"/>
      <c r="P342" s="40"/>
      <c r="Q342" s="39"/>
      <c r="R342" s="39"/>
      <c r="S342" s="40"/>
      <c r="T342" s="40"/>
      <c r="U342" s="41"/>
      <c r="V342" s="41"/>
      <c r="W342" s="41"/>
      <c r="X342" s="41"/>
      <c r="Y342" s="16">
        <v>169738.28999999998</v>
      </c>
    </row>
    <row r="343" spans="1:25" x14ac:dyDescent="0.25">
      <c r="A343" s="46" t="s">
        <v>348</v>
      </c>
      <c r="B343" s="8" t="s">
        <v>70</v>
      </c>
      <c r="C343" s="39">
        <v>20694.23</v>
      </c>
      <c r="D343" s="39">
        <v>3129.35</v>
      </c>
      <c r="E343" s="39">
        <v>16691.689999999999</v>
      </c>
      <c r="F343" s="39">
        <v>20864.63</v>
      </c>
      <c r="G343" s="39"/>
      <c r="H343" s="39"/>
      <c r="I343" s="39"/>
      <c r="J343" s="39"/>
      <c r="K343" s="39"/>
      <c r="L343" s="39"/>
      <c r="M343" s="39"/>
      <c r="N343" s="39"/>
      <c r="O343" s="40"/>
      <c r="P343" s="40"/>
      <c r="Q343" s="39"/>
      <c r="R343" s="39"/>
      <c r="S343" s="40"/>
      <c r="T343" s="40"/>
      <c r="U343" s="41"/>
      <c r="V343" s="41"/>
      <c r="W343" s="41"/>
      <c r="X343" s="41"/>
      <c r="Y343" s="16">
        <v>61379.899999999994</v>
      </c>
    </row>
    <row r="344" spans="1:25" x14ac:dyDescent="0.25">
      <c r="A344" s="46" t="s">
        <v>349</v>
      </c>
      <c r="B344" s="8" t="s">
        <v>70</v>
      </c>
      <c r="C344" s="39"/>
      <c r="D344" s="39"/>
      <c r="E344" s="39">
        <v>81351.19</v>
      </c>
      <c r="F344" s="39"/>
      <c r="G344" s="39"/>
      <c r="H344" s="39"/>
      <c r="I344" s="39"/>
      <c r="J344" s="39"/>
      <c r="K344" s="39"/>
      <c r="L344" s="39"/>
      <c r="M344" s="39"/>
      <c r="N344" s="39"/>
      <c r="O344" s="40"/>
      <c r="P344" s="40"/>
      <c r="Q344" s="39"/>
      <c r="R344" s="39"/>
      <c r="S344" s="40"/>
      <c r="T344" s="40"/>
      <c r="U344" s="41"/>
      <c r="V344" s="41"/>
      <c r="W344" s="41"/>
      <c r="X344" s="41"/>
      <c r="Y344" s="16">
        <v>81351.19</v>
      </c>
    </row>
    <row r="345" spans="1:25" s="85" customFormat="1" x14ac:dyDescent="0.25">
      <c r="A345" s="83" t="s">
        <v>471</v>
      </c>
      <c r="B345" s="74" t="s">
        <v>70</v>
      </c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3"/>
      <c r="P345" s="73"/>
      <c r="Q345" s="75"/>
      <c r="R345" s="75"/>
      <c r="S345" s="73"/>
      <c r="T345" s="73"/>
      <c r="U345" s="73"/>
      <c r="V345" s="73">
        <v>26609.42</v>
      </c>
      <c r="W345" s="73"/>
      <c r="X345" s="73"/>
      <c r="Y345" s="84">
        <v>26609.42</v>
      </c>
    </row>
    <row r="346" spans="1:25" s="85" customFormat="1" ht="30" x14ac:dyDescent="0.25">
      <c r="A346" s="83" t="s">
        <v>472</v>
      </c>
      <c r="B346" s="74" t="s">
        <v>70</v>
      </c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3"/>
      <c r="P346" s="73"/>
      <c r="Q346" s="75"/>
      <c r="R346" s="75"/>
      <c r="S346" s="73"/>
      <c r="T346" s="73"/>
      <c r="U346" s="73"/>
      <c r="V346" s="73">
        <v>99077.31</v>
      </c>
      <c r="W346" s="73"/>
      <c r="X346" s="73"/>
      <c r="Y346" s="84">
        <v>99077.31</v>
      </c>
    </row>
    <row r="347" spans="1:25" s="85" customFormat="1" ht="30" x14ac:dyDescent="0.25">
      <c r="A347" s="83" t="s">
        <v>532</v>
      </c>
      <c r="B347" s="74" t="s">
        <v>70</v>
      </c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3"/>
      <c r="P347" s="73"/>
      <c r="Q347" s="75"/>
      <c r="R347" s="75"/>
      <c r="S347" s="73"/>
      <c r="T347" s="73"/>
      <c r="U347" s="73"/>
      <c r="V347" s="73"/>
      <c r="W347" s="73">
        <v>82529.649999999994</v>
      </c>
      <c r="X347" s="73"/>
      <c r="Y347" s="84">
        <v>82529.649999999994</v>
      </c>
    </row>
    <row r="348" spans="1:25" s="85" customFormat="1" x14ac:dyDescent="0.25">
      <c r="A348" s="83" t="s">
        <v>75</v>
      </c>
      <c r="B348" s="74" t="s">
        <v>70</v>
      </c>
      <c r="C348" s="75"/>
      <c r="D348" s="75"/>
      <c r="E348" s="75"/>
      <c r="F348" s="75"/>
      <c r="G348" s="75"/>
      <c r="H348" s="75"/>
      <c r="I348" s="75"/>
      <c r="J348" s="75">
        <v>3563.9</v>
      </c>
      <c r="K348" s="75">
        <v>2354.4699999999998</v>
      </c>
      <c r="L348" s="75">
        <v>7776</v>
      </c>
      <c r="M348" s="75"/>
      <c r="N348" s="75"/>
      <c r="O348" s="73"/>
      <c r="P348" s="73">
        <v>171.56</v>
      </c>
      <c r="Q348" s="75">
        <v>23574.06</v>
      </c>
      <c r="R348" s="75"/>
      <c r="S348" s="73"/>
      <c r="T348" s="73">
        <v>19532.689999999999</v>
      </c>
      <c r="U348" s="73"/>
      <c r="V348" s="73"/>
      <c r="W348" s="73"/>
      <c r="X348" s="73"/>
      <c r="Y348" s="84">
        <v>56972.679999999993</v>
      </c>
    </row>
    <row r="349" spans="1:25" x14ac:dyDescent="0.25">
      <c r="A349" s="83" t="s">
        <v>487</v>
      </c>
      <c r="B349" s="74" t="s">
        <v>70</v>
      </c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40"/>
      <c r="P349" s="40"/>
      <c r="Q349" s="39"/>
      <c r="R349" s="39"/>
      <c r="S349" s="40"/>
      <c r="T349" s="40"/>
      <c r="U349" s="41"/>
      <c r="V349" s="68"/>
      <c r="W349" s="73">
        <v>2369.94</v>
      </c>
      <c r="X349" s="73"/>
      <c r="Y349" s="84">
        <v>2369.94</v>
      </c>
    </row>
    <row r="350" spans="1:25" x14ac:dyDescent="0.25">
      <c r="A350" s="83" t="s">
        <v>516</v>
      </c>
      <c r="B350" s="74" t="s">
        <v>70</v>
      </c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40"/>
      <c r="P350" s="40"/>
      <c r="Q350" s="39"/>
      <c r="R350" s="39"/>
      <c r="S350" s="40"/>
      <c r="T350" s="40"/>
      <c r="U350" s="41"/>
      <c r="V350" s="68"/>
      <c r="W350" s="73">
        <v>7998.39</v>
      </c>
      <c r="X350" s="73"/>
      <c r="Y350" s="84">
        <v>7998.39</v>
      </c>
    </row>
    <row r="351" spans="1:25" x14ac:dyDescent="0.25">
      <c r="A351" s="98" t="s">
        <v>543</v>
      </c>
      <c r="B351" s="83" t="s">
        <v>70</v>
      </c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40"/>
      <c r="P351" s="40"/>
      <c r="Q351" s="39"/>
      <c r="R351" s="39"/>
      <c r="S351" s="40"/>
      <c r="T351" s="40"/>
      <c r="U351" s="41"/>
      <c r="V351" s="68"/>
      <c r="W351" s="73">
        <v>31730.33</v>
      </c>
      <c r="X351" s="73"/>
      <c r="Y351" s="84">
        <v>31730.33</v>
      </c>
    </row>
    <row r="352" spans="1:25" x14ac:dyDescent="0.25">
      <c r="A352" s="122" t="s">
        <v>581</v>
      </c>
      <c r="B352" s="83" t="s">
        <v>70</v>
      </c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40"/>
      <c r="P352" s="40"/>
      <c r="Q352" s="39"/>
      <c r="R352" s="39"/>
      <c r="S352" s="40"/>
      <c r="T352" s="40"/>
      <c r="U352" s="41"/>
      <c r="V352" s="68"/>
      <c r="W352" s="73"/>
      <c r="X352" s="73">
        <v>12308.9</v>
      </c>
      <c r="Y352" s="84">
        <v>12308.9</v>
      </c>
    </row>
    <row r="353" spans="1:25" x14ac:dyDescent="0.25">
      <c r="A353" s="83" t="s">
        <v>76</v>
      </c>
      <c r="B353" s="74" t="s">
        <v>78</v>
      </c>
      <c r="C353" s="39"/>
      <c r="D353" s="39"/>
      <c r="E353" s="39"/>
      <c r="F353" s="39"/>
      <c r="G353" s="39"/>
      <c r="H353" s="39">
        <v>3876.25</v>
      </c>
      <c r="I353" s="39"/>
      <c r="J353" s="39">
        <v>117</v>
      </c>
      <c r="K353" s="39"/>
      <c r="L353" s="39"/>
      <c r="M353" s="39"/>
      <c r="N353" s="39"/>
      <c r="O353" s="40">
        <v>827.88</v>
      </c>
      <c r="P353" s="40">
        <v>171.56</v>
      </c>
      <c r="Q353" s="39">
        <v>7548.52</v>
      </c>
      <c r="R353" s="39"/>
      <c r="S353" s="40"/>
      <c r="T353" s="40"/>
      <c r="U353" s="41">
        <v>4700.1000000000004</v>
      </c>
      <c r="V353" s="68"/>
      <c r="W353" s="73"/>
      <c r="X353" s="73"/>
      <c r="Y353" s="84">
        <v>17241.310000000001</v>
      </c>
    </row>
    <row r="354" spans="1:25" x14ac:dyDescent="0.25">
      <c r="A354" s="83" t="s">
        <v>85</v>
      </c>
      <c r="B354" s="74" t="s">
        <v>78</v>
      </c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40"/>
      <c r="P354" s="40"/>
      <c r="Q354" s="39"/>
      <c r="R354" s="39"/>
      <c r="S354" s="40"/>
      <c r="T354" s="40">
        <v>25000</v>
      </c>
      <c r="U354" s="41"/>
      <c r="V354" s="68"/>
      <c r="W354" s="73"/>
      <c r="X354" s="73"/>
      <c r="Y354" s="84">
        <v>25000</v>
      </c>
    </row>
    <row r="355" spans="1:25" x14ac:dyDescent="0.25">
      <c r="A355" s="46" t="s">
        <v>350</v>
      </c>
      <c r="B355" s="8" t="s">
        <v>78</v>
      </c>
      <c r="C355" s="39"/>
      <c r="D355" s="39"/>
      <c r="E355" s="39"/>
      <c r="F355" s="39"/>
      <c r="G355" s="39"/>
      <c r="H355" s="39"/>
      <c r="I355" s="39"/>
      <c r="J355" s="39"/>
      <c r="K355" s="39"/>
      <c r="L355" s="39">
        <v>38522.14</v>
      </c>
      <c r="M355" s="39"/>
      <c r="N355" s="39"/>
      <c r="O355" s="40"/>
      <c r="P355" s="40"/>
      <c r="Q355" s="39"/>
      <c r="R355" s="39"/>
      <c r="S355" s="40"/>
      <c r="T355" s="40"/>
      <c r="U355" s="41"/>
      <c r="V355" s="41"/>
      <c r="W355" s="41"/>
      <c r="X355" s="41"/>
      <c r="Y355" s="16">
        <v>38522.14</v>
      </c>
    </row>
    <row r="356" spans="1:25" x14ac:dyDescent="0.25">
      <c r="A356" s="46" t="s">
        <v>351</v>
      </c>
      <c r="B356" s="8" t="s">
        <v>78</v>
      </c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>
        <v>69426.91</v>
      </c>
      <c r="N356" s="39"/>
      <c r="O356" s="40"/>
      <c r="P356" s="40"/>
      <c r="Q356" s="39"/>
      <c r="R356" s="39"/>
      <c r="S356" s="40"/>
      <c r="T356" s="40"/>
      <c r="U356" s="41"/>
      <c r="V356" s="41"/>
      <c r="W356" s="41"/>
      <c r="X356" s="41"/>
      <c r="Y356" s="16">
        <v>69426.91</v>
      </c>
    </row>
    <row r="357" spans="1:25" x14ac:dyDescent="0.25">
      <c r="A357" s="46" t="s">
        <v>352</v>
      </c>
      <c r="B357" s="8" t="s">
        <v>78</v>
      </c>
      <c r="C357" s="39"/>
      <c r="D357" s="39"/>
      <c r="E357" s="39"/>
      <c r="F357" s="39"/>
      <c r="G357" s="39"/>
      <c r="H357" s="39"/>
      <c r="I357" s="39">
        <v>27425.4</v>
      </c>
      <c r="J357" s="39">
        <v>7380</v>
      </c>
      <c r="K357" s="39">
        <v>46362</v>
      </c>
      <c r="L357" s="39"/>
      <c r="M357" s="39">
        <v>4999</v>
      </c>
      <c r="N357" s="39">
        <v>180415.31</v>
      </c>
      <c r="O357" s="40"/>
      <c r="P357" s="40"/>
      <c r="Q357" s="39"/>
      <c r="R357" s="39"/>
      <c r="S357" s="40"/>
      <c r="T357" s="40"/>
      <c r="U357" s="41"/>
      <c r="V357" s="41"/>
      <c r="W357" s="41"/>
      <c r="X357" s="41"/>
      <c r="Y357" s="16">
        <v>266581.70999999996</v>
      </c>
    </row>
    <row r="358" spans="1:25" x14ac:dyDescent="0.25">
      <c r="A358" s="46" t="s">
        <v>353</v>
      </c>
      <c r="B358" s="8" t="s">
        <v>78</v>
      </c>
      <c r="C358" s="39"/>
      <c r="D358" s="39"/>
      <c r="E358" s="39"/>
      <c r="F358" s="39"/>
      <c r="G358" s="39"/>
      <c r="H358" s="39"/>
      <c r="I358" s="39"/>
      <c r="J358" s="39"/>
      <c r="K358" s="39">
        <v>79180</v>
      </c>
      <c r="L358" s="39">
        <v>8560</v>
      </c>
      <c r="M358" s="39">
        <v>310488</v>
      </c>
      <c r="N358" s="39">
        <v>207302</v>
      </c>
      <c r="O358" s="40"/>
      <c r="P358" s="40"/>
      <c r="Q358" s="39"/>
      <c r="R358" s="39"/>
      <c r="S358" s="40"/>
      <c r="T358" s="40"/>
      <c r="U358" s="41"/>
      <c r="V358" s="41"/>
      <c r="W358" s="41"/>
      <c r="X358" s="41"/>
      <c r="Y358" s="16">
        <v>605530</v>
      </c>
    </row>
    <row r="359" spans="1:25" x14ac:dyDescent="0.25">
      <c r="A359" s="46" t="s">
        <v>354</v>
      </c>
      <c r="B359" s="8" t="s">
        <v>78</v>
      </c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>
        <v>169931</v>
      </c>
      <c r="O359" s="40"/>
      <c r="P359" s="40"/>
      <c r="Q359" s="39"/>
      <c r="R359" s="39"/>
      <c r="S359" s="40"/>
      <c r="T359" s="40"/>
      <c r="U359" s="41"/>
      <c r="V359" s="41"/>
      <c r="W359" s="41"/>
      <c r="X359" s="41"/>
      <c r="Y359" s="16">
        <v>169931</v>
      </c>
    </row>
    <row r="360" spans="1:25" x14ac:dyDescent="0.25">
      <c r="A360" s="46" t="s">
        <v>355</v>
      </c>
      <c r="B360" s="8" t="s">
        <v>78</v>
      </c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>
        <v>134009</v>
      </c>
      <c r="N360" s="39">
        <v>77839</v>
      </c>
      <c r="O360" s="40"/>
      <c r="P360" s="40"/>
      <c r="Q360" s="39"/>
      <c r="R360" s="39"/>
      <c r="S360" s="40"/>
      <c r="T360" s="40"/>
      <c r="U360" s="41"/>
      <c r="V360" s="41"/>
      <c r="W360" s="41"/>
      <c r="X360" s="41"/>
      <c r="Y360" s="16">
        <v>211848</v>
      </c>
    </row>
    <row r="361" spans="1:25" x14ac:dyDescent="0.25">
      <c r="A361" s="46" t="s">
        <v>356</v>
      </c>
      <c r="B361" s="8" t="s">
        <v>78</v>
      </c>
      <c r="C361" s="39"/>
      <c r="D361" s="39"/>
      <c r="E361" s="39"/>
      <c r="F361" s="39"/>
      <c r="G361" s="39"/>
      <c r="H361" s="39"/>
      <c r="I361" s="39"/>
      <c r="J361" s="39"/>
      <c r="K361" s="39"/>
      <c r="L361" s="39">
        <v>15052</v>
      </c>
      <c r="M361" s="39">
        <v>6452</v>
      </c>
      <c r="N361" s="39"/>
      <c r="O361" s="40"/>
      <c r="P361" s="40"/>
      <c r="Q361" s="39"/>
      <c r="R361" s="39"/>
      <c r="S361" s="40"/>
      <c r="T361" s="40"/>
      <c r="U361" s="41"/>
      <c r="V361" s="41"/>
      <c r="W361" s="41"/>
      <c r="X361" s="41"/>
      <c r="Y361" s="16">
        <v>21504</v>
      </c>
    </row>
    <row r="362" spans="1:25" x14ac:dyDescent="0.25">
      <c r="A362" s="46" t="s">
        <v>357</v>
      </c>
      <c r="B362" s="8" t="s">
        <v>78</v>
      </c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>
        <v>292865</v>
      </c>
      <c r="O362" s="40"/>
      <c r="P362" s="40"/>
      <c r="Q362" s="39"/>
      <c r="R362" s="39"/>
      <c r="S362" s="40"/>
      <c r="T362" s="40"/>
      <c r="U362" s="41"/>
      <c r="V362" s="41"/>
      <c r="W362" s="41"/>
      <c r="X362" s="41"/>
      <c r="Y362" s="16">
        <v>292865</v>
      </c>
    </row>
    <row r="363" spans="1:25" x14ac:dyDescent="0.25">
      <c r="A363" s="46" t="s">
        <v>358</v>
      </c>
      <c r="B363" s="8" t="s">
        <v>78</v>
      </c>
      <c r="C363" s="39"/>
      <c r="D363" s="39"/>
      <c r="E363" s="39"/>
      <c r="F363" s="39"/>
      <c r="G363" s="39"/>
      <c r="H363" s="39"/>
      <c r="I363" s="39"/>
      <c r="J363" s="39"/>
      <c r="K363" s="39">
        <v>61352</v>
      </c>
      <c r="L363" s="39">
        <v>127588</v>
      </c>
      <c r="M363" s="39"/>
      <c r="N363" s="39"/>
      <c r="O363" s="40"/>
      <c r="P363" s="40"/>
      <c r="Q363" s="39"/>
      <c r="R363" s="39"/>
      <c r="S363" s="40"/>
      <c r="T363" s="40">
        <v>987</v>
      </c>
      <c r="U363" s="41">
        <v>46532.6</v>
      </c>
      <c r="V363" s="41">
        <v>58548.68</v>
      </c>
      <c r="W363" s="41">
        <v>381068.49</v>
      </c>
      <c r="X363" s="41">
        <v>4209.0200000000004</v>
      </c>
      <c r="Y363" s="16">
        <v>680285.79</v>
      </c>
    </row>
    <row r="364" spans="1:25" x14ac:dyDescent="0.25">
      <c r="A364" s="46" t="s">
        <v>359</v>
      </c>
      <c r="B364" s="8" t="s">
        <v>78</v>
      </c>
      <c r="C364" s="39"/>
      <c r="D364" s="39"/>
      <c r="E364" s="39"/>
      <c r="F364" s="39"/>
      <c r="G364" s="39"/>
      <c r="H364" s="39"/>
      <c r="I364" s="39"/>
      <c r="J364" s="39"/>
      <c r="K364" s="39"/>
      <c r="L364" s="39">
        <v>54812</v>
      </c>
      <c r="M364" s="39"/>
      <c r="N364" s="39"/>
      <c r="O364" s="40"/>
      <c r="P364" s="40"/>
      <c r="Q364" s="39"/>
      <c r="R364" s="39"/>
      <c r="S364" s="40"/>
      <c r="T364" s="40"/>
      <c r="U364" s="41"/>
      <c r="V364" s="41">
        <v>19765.61</v>
      </c>
      <c r="W364" s="41"/>
      <c r="X364" s="41"/>
      <c r="Y364" s="16">
        <f>V364+L364</f>
        <v>74577.61</v>
      </c>
    </row>
    <row r="365" spans="1:25" x14ac:dyDescent="0.25">
      <c r="A365" s="46" t="s">
        <v>360</v>
      </c>
      <c r="B365" s="8" t="s">
        <v>78</v>
      </c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>
        <v>34197.82</v>
      </c>
      <c r="O365" s="40"/>
      <c r="P365" s="40"/>
      <c r="Q365" s="39"/>
      <c r="R365" s="39"/>
      <c r="S365" s="40"/>
      <c r="T365" s="40"/>
      <c r="U365" s="41"/>
      <c r="V365" s="41"/>
      <c r="W365" s="41">
        <v>68430.100000000006</v>
      </c>
      <c r="X365" s="41"/>
      <c r="Y365" s="16">
        <f>W365+N365</f>
        <v>102627.92000000001</v>
      </c>
    </row>
    <row r="366" spans="1:25" x14ac:dyDescent="0.25">
      <c r="A366" s="46" t="s">
        <v>322</v>
      </c>
      <c r="B366" s="8" t="s">
        <v>78</v>
      </c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>
        <v>16273.89</v>
      </c>
      <c r="O366" s="40"/>
      <c r="P366" s="40"/>
      <c r="Q366" s="39"/>
      <c r="R366" s="39"/>
      <c r="S366" s="40"/>
      <c r="T366" s="40"/>
      <c r="U366" s="41"/>
      <c r="V366" s="41"/>
      <c r="W366" s="41"/>
      <c r="X366" s="41"/>
      <c r="Y366" s="16">
        <v>16273.89</v>
      </c>
    </row>
    <row r="367" spans="1:25" x14ac:dyDescent="0.25">
      <c r="A367" s="46" t="s">
        <v>361</v>
      </c>
      <c r="B367" s="8" t="s">
        <v>78</v>
      </c>
      <c r="C367" s="39"/>
      <c r="D367" s="39"/>
      <c r="E367" s="39"/>
      <c r="F367" s="39"/>
      <c r="G367" s="39"/>
      <c r="H367" s="39"/>
      <c r="I367" s="39"/>
      <c r="J367" s="39"/>
      <c r="K367" s="39">
        <v>12644.8</v>
      </c>
      <c r="L367" s="39">
        <v>5146.8599999999997</v>
      </c>
      <c r="M367" s="39">
        <v>750</v>
      </c>
      <c r="N367" s="39">
        <v>395076</v>
      </c>
      <c r="O367" s="40"/>
      <c r="P367" s="40"/>
      <c r="Q367" s="39"/>
      <c r="R367" s="39"/>
      <c r="S367" s="40"/>
      <c r="T367" s="40"/>
      <c r="U367" s="41"/>
      <c r="V367" s="41"/>
      <c r="W367" s="41"/>
      <c r="X367" s="41"/>
      <c r="Y367" s="16">
        <v>413617.66</v>
      </c>
    </row>
    <row r="368" spans="1:25" x14ac:dyDescent="0.25">
      <c r="A368" s="46" t="s">
        <v>362</v>
      </c>
      <c r="B368" s="8" t="s">
        <v>78</v>
      </c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>
        <v>4920</v>
      </c>
      <c r="N368" s="39">
        <v>2557.9699999999998</v>
      </c>
      <c r="O368" s="40"/>
      <c r="P368" s="40"/>
      <c r="Q368" s="39"/>
      <c r="R368" s="39"/>
      <c r="S368" s="40"/>
      <c r="T368" s="40"/>
      <c r="U368" s="41"/>
      <c r="V368" s="41"/>
      <c r="W368" s="41"/>
      <c r="X368" s="41"/>
      <c r="Y368" s="16">
        <v>7477.9699999999993</v>
      </c>
    </row>
    <row r="369" spans="1:25" x14ac:dyDescent="0.25">
      <c r="A369" s="46" t="s">
        <v>363</v>
      </c>
      <c r="B369" s="8" t="s">
        <v>78</v>
      </c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>
        <v>34875.480000000003</v>
      </c>
      <c r="O369" s="40"/>
      <c r="P369" s="40"/>
      <c r="Q369" s="39"/>
      <c r="R369" s="39"/>
      <c r="S369" s="40"/>
      <c r="T369" s="40"/>
      <c r="U369" s="41"/>
      <c r="V369" s="41"/>
      <c r="W369" s="41"/>
      <c r="X369" s="41"/>
      <c r="Y369" s="16">
        <v>34875.480000000003</v>
      </c>
    </row>
    <row r="370" spans="1:25" x14ac:dyDescent="0.25">
      <c r="A370" s="46" t="s">
        <v>364</v>
      </c>
      <c r="B370" s="8" t="s">
        <v>78</v>
      </c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>
        <v>19373.93</v>
      </c>
      <c r="O370" s="40"/>
      <c r="P370" s="40"/>
      <c r="Q370" s="39"/>
      <c r="R370" s="39"/>
      <c r="S370" s="40"/>
      <c r="T370" s="40"/>
      <c r="U370" s="41"/>
      <c r="V370" s="41"/>
      <c r="W370" s="41"/>
      <c r="X370" s="41"/>
      <c r="Y370" s="16">
        <v>19373.93</v>
      </c>
    </row>
    <row r="371" spans="1:25" x14ac:dyDescent="0.25">
      <c r="A371" s="46" t="s">
        <v>365</v>
      </c>
      <c r="B371" s="8" t="s">
        <v>78</v>
      </c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>
        <v>34790.639999999999</v>
      </c>
      <c r="O371" s="40"/>
      <c r="P371" s="40"/>
      <c r="Q371" s="39"/>
      <c r="R371" s="39"/>
      <c r="S371" s="40"/>
      <c r="T371" s="40"/>
      <c r="U371" s="41"/>
      <c r="V371" s="41"/>
      <c r="W371" s="41"/>
      <c r="X371" s="41"/>
      <c r="Y371" s="16">
        <v>34790.639999999999</v>
      </c>
    </row>
    <row r="372" spans="1:25" x14ac:dyDescent="0.25">
      <c r="A372" s="46" t="s">
        <v>366</v>
      </c>
      <c r="B372" s="8" t="s">
        <v>78</v>
      </c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>
        <v>34875.480000000003</v>
      </c>
      <c r="N372" s="39"/>
      <c r="O372" s="40"/>
      <c r="P372" s="40"/>
      <c r="Q372" s="39"/>
      <c r="R372" s="39"/>
      <c r="S372" s="40"/>
      <c r="T372" s="40"/>
      <c r="U372" s="41"/>
      <c r="V372" s="41"/>
      <c r="W372" s="41"/>
      <c r="X372" s="41"/>
      <c r="Y372" s="16">
        <v>34875.480000000003</v>
      </c>
    </row>
    <row r="373" spans="1:25" x14ac:dyDescent="0.25">
      <c r="A373" s="46" t="s">
        <v>367</v>
      </c>
      <c r="B373" s="8" t="s">
        <v>78</v>
      </c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>
        <v>48176.46</v>
      </c>
      <c r="N373" s="39"/>
      <c r="O373" s="40"/>
      <c r="P373" s="40"/>
      <c r="Q373" s="39"/>
      <c r="R373" s="39"/>
      <c r="S373" s="40"/>
      <c r="T373" s="40"/>
      <c r="U373" s="41"/>
      <c r="V373" s="41"/>
      <c r="W373" s="41"/>
      <c r="X373" s="41"/>
      <c r="Y373" s="16">
        <v>48176.46</v>
      </c>
    </row>
    <row r="374" spans="1:25" x14ac:dyDescent="0.25">
      <c r="A374" s="46" t="s">
        <v>368</v>
      </c>
      <c r="B374" s="8" t="s">
        <v>78</v>
      </c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>
        <v>17808.599999999999</v>
      </c>
      <c r="N374" s="39"/>
      <c r="O374" s="40"/>
      <c r="P374" s="40"/>
      <c r="Q374" s="39"/>
      <c r="R374" s="39"/>
      <c r="S374" s="40"/>
      <c r="T374" s="40"/>
      <c r="U374" s="41"/>
      <c r="V374" s="41"/>
      <c r="W374" s="41"/>
      <c r="X374" s="41"/>
      <c r="Y374" s="16">
        <v>17808.599999999999</v>
      </c>
    </row>
    <row r="375" spans="1:25" x14ac:dyDescent="0.25">
      <c r="A375" s="46" t="s">
        <v>369</v>
      </c>
      <c r="B375" s="8" t="s">
        <v>78</v>
      </c>
      <c r="C375" s="39"/>
      <c r="D375" s="39"/>
      <c r="E375" s="39"/>
      <c r="F375" s="39"/>
      <c r="G375" s="39"/>
      <c r="H375" s="39"/>
      <c r="I375" s="39"/>
      <c r="J375" s="39"/>
      <c r="K375" s="39"/>
      <c r="L375" s="39">
        <v>8899.2000000000007</v>
      </c>
      <c r="M375" s="39"/>
      <c r="N375" s="39"/>
      <c r="O375" s="40"/>
      <c r="P375" s="40"/>
      <c r="Q375" s="39"/>
      <c r="R375" s="39"/>
      <c r="S375" s="40"/>
      <c r="T375" s="40"/>
      <c r="U375" s="41"/>
      <c r="V375" s="41"/>
      <c r="W375" s="41"/>
      <c r="X375" s="41"/>
      <c r="Y375" s="16">
        <v>8899.2000000000007</v>
      </c>
    </row>
    <row r="376" spans="1:25" x14ac:dyDescent="0.25">
      <c r="A376" s="46" t="s">
        <v>370</v>
      </c>
      <c r="B376" s="8" t="s">
        <v>78</v>
      </c>
      <c r="C376" s="39"/>
      <c r="D376" s="39"/>
      <c r="E376" s="39"/>
      <c r="F376" s="39"/>
      <c r="G376" s="39"/>
      <c r="H376" s="39"/>
      <c r="I376" s="39"/>
      <c r="J376" s="39"/>
      <c r="K376" s="39"/>
      <c r="L376" s="39">
        <v>39343.56</v>
      </c>
      <c r="M376" s="39"/>
      <c r="N376" s="39"/>
      <c r="O376" s="40"/>
      <c r="P376" s="40"/>
      <c r="Q376" s="39"/>
      <c r="R376" s="39"/>
      <c r="S376" s="40"/>
      <c r="T376" s="40"/>
      <c r="U376" s="41"/>
      <c r="V376" s="41"/>
      <c r="W376" s="41"/>
      <c r="X376" s="41"/>
      <c r="Y376" s="16">
        <v>39343.56</v>
      </c>
    </row>
    <row r="377" spans="1:25" x14ac:dyDescent="0.25">
      <c r="A377" s="46" t="s">
        <v>371</v>
      </c>
      <c r="B377" s="8" t="s">
        <v>78</v>
      </c>
      <c r="C377" s="39"/>
      <c r="D377" s="39"/>
      <c r="E377" s="39"/>
      <c r="F377" s="39"/>
      <c r="G377" s="39"/>
      <c r="H377" s="39"/>
      <c r="I377" s="39"/>
      <c r="J377" s="39"/>
      <c r="K377" s="39"/>
      <c r="L377" s="39">
        <v>27587.4</v>
      </c>
      <c r="M377" s="39"/>
      <c r="N377" s="39"/>
      <c r="O377" s="40"/>
      <c r="P377" s="40"/>
      <c r="Q377" s="39"/>
      <c r="R377" s="39"/>
      <c r="S377" s="40"/>
      <c r="T377" s="40"/>
      <c r="U377" s="41"/>
      <c r="V377" s="41"/>
      <c r="W377" s="41"/>
      <c r="X377" s="41"/>
      <c r="Y377" s="16">
        <v>27587.4</v>
      </c>
    </row>
    <row r="378" spans="1:25" x14ac:dyDescent="0.25">
      <c r="A378" s="46" t="s">
        <v>372</v>
      </c>
      <c r="B378" s="8" t="s">
        <v>78</v>
      </c>
      <c r="C378" s="39"/>
      <c r="D378" s="39"/>
      <c r="E378" s="39"/>
      <c r="F378" s="39"/>
      <c r="G378" s="39"/>
      <c r="H378" s="39"/>
      <c r="I378" s="39"/>
      <c r="J378" s="39"/>
      <c r="K378" s="39"/>
      <c r="L378" s="39">
        <v>24120</v>
      </c>
      <c r="M378" s="39"/>
      <c r="N378" s="39"/>
      <c r="O378" s="40"/>
      <c r="P378" s="40"/>
      <c r="Q378" s="39"/>
      <c r="R378" s="39"/>
      <c r="S378" s="40"/>
      <c r="T378" s="40"/>
      <c r="U378" s="41"/>
      <c r="V378" s="41"/>
      <c r="W378" s="41"/>
      <c r="X378" s="41"/>
      <c r="Y378" s="16">
        <v>24120</v>
      </c>
    </row>
    <row r="379" spans="1:25" x14ac:dyDescent="0.25">
      <c r="A379" s="46" t="s">
        <v>373</v>
      </c>
      <c r="B379" s="8" t="s">
        <v>78</v>
      </c>
      <c r="C379" s="39"/>
      <c r="D379" s="39"/>
      <c r="E379" s="39"/>
      <c r="F379" s="39"/>
      <c r="G379" s="39"/>
      <c r="H379" s="39"/>
      <c r="I379" s="39"/>
      <c r="J379" s="39"/>
      <c r="K379" s="39">
        <v>31740.48</v>
      </c>
      <c r="L379" s="39"/>
      <c r="M379" s="39"/>
      <c r="N379" s="39"/>
      <c r="O379" s="40"/>
      <c r="P379" s="40"/>
      <c r="Q379" s="39"/>
      <c r="R379" s="39"/>
      <c r="S379" s="40"/>
      <c r="T379" s="40"/>
      <c r="U379" s="41"/>
      <c r="V379" s="41"/>
      <c r="W379" s="41"/>
      <c r="X379" s="41"/>
      <c r="Y379" s="16">
        <v>31740.48</v>
      </c>
    </row>
    <row r="380" spans="1:25" x14ac:dyDescent="0.25">
      <c r="A380" s="46" t="s">
        <v>542</v>
      </c>
      <c r="B380" s="8" t="s">
        <v>78</v>
      </c>
      <c r="C380" s="39"/>
      <c r="D380" s="39"/>
      <c r="E380" s="39"/>
      <c r="F380" s="39"/>
      <c r="G380" s="39"/>
      <c r="H380" s="39"/>
      <c r="I380" s="39"/>
      <c r="J380" s="39"/>
      <c r="K380" s="39">
        <v>13353.47</v>
      </c>
      <c r="L380" s="39"/>
      <c r="M380" s="39"/>
      <c r="N380" s="39"/>
      <c r="O380" s="40"/>
      <c r="P380" s="40"/>
      <c r="Q380" s="39"/>
      <c r="R380" s="39"/>
      <c r="S380" s="40"/>
      <c r="T380" s="40"/>
      <c r="U380" s="41"/>
      <c r="V380" s="41"/>
      <c r="W380" s="41"/>
      <c r="X380" s="41"/>
      <c r="Y380" s="16">
        <v>13353.47</v>
      </c>
    </row>
    <row r="381" spans="1:25" x14ac:dyDescent="0.25">
      <c r="A381" s="46" t="s">
        <v>374</v>
      </c>
      <c r="B381" s="8" t="s">
        <v>78</v>
      </c>
      <c r="C381" s="39"/>
      <c r="D381" s="39"/>
      <c r="E381" s="39"/>
      <c r="F381" s="39"/>
      <c r="G381" s="39"/>
      <c r="H381" s="39"/>
      <c r="I381" s="39"/>
      <c r="J381" s="39"/>
      <c r="K381" s="39">
        <v>22903.08</v>
      </c>
      <c r="L381" s="39"/>
      <c r="M381" s="39"/>
      <c r="N381" s="39"/>
      <c r="O381" s="40"/>
      <c r="P381" s="40"/>
      <c r="Q381" s="39"/>
      <c r="R381" s="39"/>
      <c r="S381" s="40"/>
      <c r="T381" s="40"/>
      <c r="U381" s="41"/>
      <c r="V381" s="41"/>
      <c r="W381" s="41"/>
      <c r="X381" s="41"/>
      <c r="Y381" s="16">
        <v>22903.08</v>
      </c>
    </row>
    <row r="382" spans="1:25" x14ac:dyDescent="0.25">
      <c r="A382" s="46" t="s">
        <v>375</v>
      </c>
      <c r="B382" s="8" t="s">
        <v>78</v>
      </c>
      <c r="C382" s="39"/>
      <c r="D382" s="39"/>
      <c r="E382" s="39"/>
      <c r="F382" s="39"/>
      <c r="G382" s="39"/>
      <c r="H382" s="39"/>
      <c r="I382" s="39"/>
      <c r="J382" s="39"/>
      <c r="K382" s="39">
        <v>31152.09</v>
      </c>
      <c r="L382" s="39"/>
      <c r="M382" s="39"/>
      <c r="N382" s="39"/>
      <c r="O382" s="40"/>
      <c r="P382" s="40"/>
      <c r="Q382" s="39"/>
      <c r="R382" s="39"/>
      <c r="S382" s="40"/>
      <c r="T382" s="40"/>
      <c r="U382" s="41"/>
      <c r="V382" s="41"/>
      <c r="W382" s="41"/>
      <c r="X382" s="41"/>
      <c r="Y382" s="16">
        <v>31152.09</v>
      </c>
    </row>
    <row r="383" spans="1:25" x14ac:dyDescent="0.25">
      <c r="A383" s="46" t="s">
        <v>376</v>
      </c>
      <c r="B383" s="8" t="s">
        <v>78</v>
      </c>
      <c r="C383" s="39"/>
      <c r="D383" s="39"/>
      <c r="E383" s="39"/>
      <c r="F383" s="39"/>
      <c r="G383" s="39"/>
      <c r="H383" s="39"/>
      <c r="I383" s="39"/>
      <c r="J383" s="39"/>
      <c r="K383" s="39"/>
      <c r="L383" s="39">
        <v>21823.14</v>
      </c>
      <c r="M383" s="39"/>
      <c r="N383" s="39"/>
      <c r="O383" s="40"/>
      <c r="P383" s="40"/>
      <c r="Q383" s="39"/>
      <c r="R383" s="39"/>
      <c r="S383" s="40"/>
      <c r="T383" s="40"/>
      <c r="U383" s="41"/>
      <c r="V383" s="41"/>
      <c r="W383" s="41"/>
      <c r="X383" s="41"/>
      <c r="Y383" s="16">
        <v>21823.14</v>
      </c>
    </row>
    <row r="384" spans="1:25" x14ac:dyDescent="0.25">
      <c r="A384" s="46" t="s">
        <v>377</v>
      </c>
      <c r="B384" s="8" t="s">
        <v>78</v>
      </c>
      <c r="C384" s="39"/>
      <c r="D384" s="39"/>
      <c r="E384" s="39"/>
      <c r="F384" s="39"/>
      <c r="G384" s="39"/>
      <c r="H384" s="39"/>
      <c r="I384" s="39">
        <v>112311.72</v>
      </c>
      <c r="J384" s="39"/>
      <c r="K384" s="39"/>
      <c r="L384" s="39"/>
      <c r="M384" s="39"/>
      <c r="N384" s="39"/>
      <c r="O384" s="40"/>
      <c r="P384" s="40"/>
      <c r="Q384" s="39"/>
      <c r="R384" s="39"/>
      <c r="S384" s="40"/>
      <c r="T384" s="40"/>
      <c r="U384" s="41"/>
      <c r="V384" s="41"/>
      <c r="W384" s="41"/>
      <c r="X384" s="41"/>
      <c r="Y384" s="16">
        <v>112311.72</v>
      </c>
    </row>
    <row r="385" spans="1:25" x14ac:dyDescent="0.25">
      <c r="A385" s="46" t="s">
        <v>195</v>
      </c>
      <c r="B385" s="8" t="s">
        <v>78</v>
      </c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>
        <v>140676.5</v>
      </c>
      <c r="O385" s="40"/>
      <c r="P385" s="40"/>
      <c r="Q385" s="39"/>
      <c r="R385" s="39"/>
      <c r="S385" s="40"/>
      <c r="T385" s="40"/>
      <c r="U385" s="41"/>
      <c r="V385" s="41"/>
      <c r="W385" s="41"/>
      <c r="X385" s="41"/>
      <c r="Y385" s="16">
        <v>140676.5</v>
      </c>
    </row>
    <row r="386" spans="1:25" x14ac:dyDescent="0.25">
      <c r="A386" s="46" t="s">
        <v>130</v>
      </c>
      <c r="B386" s="8" t="s">
        <v>78</v>
      </c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40">
        <v>39726.86</v>
      </c>
      <c r="P386" s="40"/>
      <c r="Q386" s="39"/>
      <c r="R386" s="39"/>
      <c r="S386" s="40"/>
      <c r="T386" s="40"/>
      <c r="U386" s="41"/>
      <c r="V386" s="41"/>
      <c r="W386" s="41"/>
      <c r="X386" s="41"/>
      <c r="Y386" s="16">
        <v>39726.86</v>
      </c>
    </row>
    <row r="387" spans="1:25" x14ac:dyDescent="0.25">
      <c r="A387" s="46" t="s">
        <v>131</v>
      </c>
      <c r="B387" s="8" t="s">
        <v>78</v>
      </c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40"/>
      <c r="P387" s="40"/>
      <c r="Q387" s="39"/>
      <c r="R387" s="39">
        <v>49462.239999999998</v>
      </c>
      <c r="S387" s="40"/>
      <c r="T387" s="40"/>
      <c r="U387" s="41"/>
      <c r="V387" s="41"/>
      <c r="W387" s="41"/>
      <c r="X387" s="41"/>
      <c r="Y387" s="16">
        <v>49462.239999999998</v>
      </c>
    </row>
    <row r="388" spans="1:25" x14ac:dyDescent="0.25">
      <c r="A388" s="46" t="s">
        <v>132</v>
      </c>
      <c r="B388" s="8" t="s">
        <v>78</v>
      </c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40">
        <v>125970.43</v>
      </c>
      <c r="P388" s="40"/>
      <c r="Q388" s="39"/>
      <c r="R388" s="39"/>
      <c r="S388" s="40"/>
      <c r="T388" s="40"/>
      <c r="U388" s="41"/>
      <c r="V388" s="41"/>
      <c r="W388" s="41"/>
      <c r="X388" s="41"/>
      <c r="Y388" s="16">
        <v>125970.43</v>
      </c>
    </row>
    <row r="389" spans="1:25" x14ac:dyDescent="0.25">
      <c r="A389" s="46" t="s">
        <v>133</v>
      </c>
      <c r="B389" s="8" t="s">
        <v>78</v>
      </c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40"/>
      <c r="P389" s="40"/>
      <c r="Q389" s="39">
        <v>3500</v>
      </c>
      <c r="R389" s="39"/>
      <c r="S389" s="40"/>
      <c r="T389" s="40"/>
      <c r="U389" s="41"/>
      <c r="V389" s="41"/>
      <c r="W389" s="41"/>
      <c r="X389" s="41"/>
      <c r="Y389" s="16">
        <v>3500</v>
      </c>
    </row>
    <row r="390" spans="1:25" x14ac:dyDescent="0.25">
      <c r="A390" s="46" t="s">
        <v>134</v>
      </c>
      <c r="B390" s="8" t="s">
        <v>78</v>
      </c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40">
        <v>73378</v>
      </c>
      <c r="P390" s="40"/>
      <c r="Q390" s="39"/>
      <c r="R390" s="39"/>
      <c r="S390" s="40"/>
      <c r="T390" s="40"/>
      <c r="U390" s="41"/>
      <c r="V390" s="41"/>
      <c r="W390" s="41"/>
      <c r="X390" s="41"/>
      <c r="Y390" s="16">
        <v>73378</v>
      </c>
    </row>
    <row r="391" spans="1:25" x14ac:dyDescent="0.25">
      <c r="A391" s="46" t="s">
        <v>135</v>
      </c>
      <c r="B391" s="8" t="s">
        <v>78</v>
      </c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40"/>
      <c r="P391" s="40">
        <v>6916</v>
      </c>
      <c r="Q391" s="39">
        <v>339856</v>
      </c>
      <c r="R391" s="39"/>
      <c r="S391" s="40"/>
      <c r="T391" s="40"/>
      <c r="U391" s="41"/>
      <c r="V391" s="41"/>
      <c r="W391" s="41"/>
      <c r="X391" s="41"/>
      <c r="Y391" s="16">
        <v>346772</v>
      </c>
    </row>
    <row r="392" spans="1:25" x14ac:dyDescent="0.25">
      <c r="A392" s="46" t="s">
        <v>136</v>
      </c>
      <c r="B392" s="8" t="s">
        <v>78</v>
      </c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40"/>
      <c r="P392" s="40">
        <v>85836</v>
      </c>
      <c r="Q392" s="39"/>
      <c r="R392" s="39"/>
      <c r="S392" s="40"/>
      <c r="T392" s="40"/>
      <c r="U392" s="41"/>
      <c r="V392" s="41"/>
      <c r="W392" s="41"/>
      <c r="X392" s="41"/>
      <c r="Y392" s="16">
        <v>85836</v>
      </c>
    </row>
    <row r="393" spans="1:25" x14ac:dyDescent="0.25">
      <c r="A393" s="46" t="s">
        <v>137</v>
      </c>
      <c r="B393" s="8" t="s">
        <v>78</v>
      </c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40"/>
      <c r="P393" s="40">
        <v>47668</v>
      </c>
      <c r="Q393" s="39"/>
      <c r="R393" s="39"/>
      <c r="S393" s="40"/>
      <c r="T393" s="40"/>
      <c r="U393" s="41"/>
      <c r="V393" s="41">
        <v>97030.34</v>
      </c>
      <c r="W393" s="41">
        <v>19717.95</v>
      </c>
      <c r="X393" s="41"/>
      <c r="Y393" s="16">
        <f>W393+V393+P393</f>
        <v>164416.28999999998</v>
      </c>
    </row>
    <row r="394" spans="1:25" x14ac:dyDescent="0.25">
      <c r="A394" s="46" t="s">
        <v>138</v>
      </c>
      <c r="B394" s="8" t="s">
        <v>78</v>
      </c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>
        <v>8150</v>
      </c>
      <c r="O394" s="40">
        <v>69946</v>
      </c>
      <c r="P394" s="40">
        <v>41313</v>
      </c>
      <c r="Q394" s="39">
        <v>9908</v>
      </c>
      <c r="R394" s="39">
        <v>49943.09</v>
      </c>
      <c r="S394" s="40">
        <v>15936.25</v>
      </c>
      <c r="T394" s="40">
        <v>33878.67</v>
      </c>
      <c r="U394" s="41">
        <v>8601</v>
      </c>
      <c r="V394" s="41"/>
      <c r="W394" s="41"/>
      <c r="X394" s="41"/>
      <c r="Y394" s="16">
        <v>237676.01</v>
      </c>
    </row>
    <row r="395" spans="1:25" x14ac:dyDescent="0.25">
      <c r="A395" s="46" t="s">
        <v>139</v>
      </c>
      <c r="B395" s="8" t="s">
        <v>78</v>
      </c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40"/>
      <c r="P395" s="40"/>
      <c r="Q395" s="39">
        <v>53954</v>
      </c>
      <c r="R395" s="39"/>
      <c r="S395" s="40"/>
      <c r="T395" s="40"/>
      <c r="U395" s="41"/>
      <c r="V395" s="41"/>
      <c r="W395" s="41"/>
      <c r="X395" s="41"/>
      <c r="Y395" s="16">
        <v>53954</v>
      </c>
    </row>
    <row r="396" spans="1:25" x14ac:dyDescent="0.25">
      <c r="A396" s="46" t="s">
        <v>378</v>
      </c>
      <c r="B396" s="8" t="s">
        <v>78</v>
      </c>
      <c r="C396" s="39"/>
      <c r="D396" s="39"/>
      <c r="E396" s="39"/>
      <c r="F396" s="39"/>
      <c r="G396" s="39"/>
      <c r="H396" s="39"/>
      <c r="I396" s="39">
        <v>21865.200000000001</v>
      </c>
      <c r="J396" s="39">
        <v>47996</v>
      </c>
      <c r="K396" s="39">
        <v>78459.77</v>
      </c>
      <c r="L396" s="39">
        <v>8559.84</v>
      </c>
      <c r="M396" s="39">
        <v>310068.11</v>
      </c>
      <c r="N396" s="39">
        <v>207301.74</v>
      </c>
      <c r="O396" s="40"/>
      <c r="P396" s="40">
        <v>419.04</v>
      </c>
      <c r="Q396" s="39">
        <v>12487</v>
      </c>
      <c r="R396" s="39">
        <v>678388.52</v>
      </c>
      <c r="S396" s="40">
        <v>10950.5</v>
      </c>
      <c r="T396" s="40"/>
      <c r="U396" s="41"/>
      <c r="V396" s="41"/>
      <c r="W396" s="41"/>
      <c r="X396" s="41"/>
      <c r="Y396" s="16">
        <v>1376495.72</v>
      </c>
    </row>
    <row r="397" spans="1:25" x14ac:dyDescent="0.25">
      <c r="A397" s="46" t="s">
        <v>540</v>
      </c>
      <c r="B397" s="8" t="s">
        <v>78</v>
      </c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40">
        <v>103382.67</v>
      </c>
      <c r="P397" s="40"/>
      <c r="Q397" s="39"/>
      <c r="R397" s="39"/>
      <c r="S397" s="40"/>
      <c r="T397" s="40"/>
      <c r="U397" s="41"/>
      <c r="V397" s="41"/>
      <c r="W397" s="41"/>
      <c r="X397" s="41"/>
      <c r="Y397" s="16">
        <v>103382.67</v>
      </c>
    </row>
    <row r="398" spans="1:25" x14ac:dyDescent="0.25">
      <c r="A398" s="46" t="s">
        <v>539</v>
      </c>
      <c r="B398" s="8" t="s">
        <v>78</v>
      </c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40"/>
      <c r="P398" s="40">
        <v>87234.62</v>
      </c>
      <c r="Q398" s="39"/>
      <c r="R398" s="39"/>
      <c r="S398" s="40"/>
      <c r="T398" s="40"/>
      <c r="U398" s="41"/>
      <c r="V398" s="41"/>
      <c r="W398" s="41"/>
      <c r="X398" s="41"/>
      <c r="Y398" s="16">
        <v>87234.62</v>
      </c>
    </row>
    <row r="399" spans="1:25" x14ac:dyDescent="0.25">
      <c r="A399" s="46" t="s">
        <v>541</v>
      </c>
      <c r="B399" s="8" t="s">
        <v>78</v>
      </c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40"/>
      <c r="P399" s="40"/>
      <c r="Q399" s="39">
        <v>91351.34</v>
      </c>
      <c r="R399" s="39"/>
      <c r="S399" s="40"/>
      <c r="T399" s="40"/>
      <c r="U399" s="41"/>
      <c r="V399" s="41"/>
      <c r="W399" s="41"/>
      <c r="X399" s="41"/>
      <c r="Y399" s="16">
        <v>91351.34</v>
      </c>
    </row>
    <row r="400" spans="1:25" ht="30" x14ac:dyDescent="0.25">
      <c r="A400" s="46" t="s">
        <v>95</v>
      </c>
      <c r="B400" s="8" t="s">
        <v>78</v>
      </c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40">
        <v>1502395.67</v>
      </c>
      <c r="P400" s="40">
        <v>1647169.43</v>
      </c>
      <c r="Q400" s="39"/>
      <c r="R400" s="39"/>
      <c r="S400" s="40"/>
      <c r="T400" s="40"/>
      <c r="U400" s="41"/>
      <c r="V400" s="41"/>
      <c r="W400" s="41"/>
      <c r="X400" s="41"/>
      <c r="Y400" s="16">
        <v>3149565.0999999996</v>
      </c>
    </row>
    <row r="401" spans="1:25" s="24" customFormat="1" x14ac:dyDescent="0.25">
      <c r="A401" s="77" t="s">
        <v>140</v>
      </c>
      <c r="B401" s="66" t="s">
        <v>78</v>
      </c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8"/>
      <c r="P401" s="68"/>
      <c r="Q401" s="67"/>
      <c r="R401" s="67"/>
      <c r="S401" s="68"/>
      <c r="T401" s="68"/>
      <c r="U401" s="68">
        <v>24339</v>
      </c>
      <c r="V401" s="68"/>
      <c r="W401" s="68">
        <v>1342</v>
      </c>
      <c r="X401" s="68"/>
      <c r="Y401" s="69">
        <f>U401+W401</f>
        <v>25681</v>
      </c>
    </row>
    <row r="402" spans="1:25" x14ac:dyDescent="0.25">
      <c r="A402" s="46" t="s">
        <v>141</v>
      </c>
      <c r="B402" s="8" t="s">
        <v>78</v>
      </c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40"/>
      <c r="P402" s="40"/>
      <c r="Q402" s="39"/>
      <c r="R402" s="39"/>
      <c r="S402" s="40">
        <v>705</v>
      </c>
      <c r="T402" s="40">
        <v>987</v>
      </c>
      <c r="U402" s="41">
        <v>20715</v>
      </c>
      <c r="V402" s="41"/>
      <c r="W402" s="41"/>
      <c r="X402" s="41"/>
      <c r="Y402" s="16">
        <v>22407</v>
      </c>
    </row>
    <row r="403" spans="1:25" x14ac:dyDescent="0.25">
      <c r="A403" s="46" t="s">
        <v>379</v>
      </c>
      <c r="B403" s="8" t="s">
        <v>78</v>
      </c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40">
        <v>87387.09</v>
      </c>
      <c r="P403" s="40"/>
      <c r="Q403" s="39"/>
      <c r="R403" s="39"/>
      <c r="S403" s="40"/>
      <c r="T403" s="40"/>
      <c r="U403" s="41"/>
      <c r="V403" s="41"/>
      <c r="W403" s="41"/>
      <c r="X403" s="41"/>
      <c r="Y403" s="16">
        <v>87387.09</v>
      </c>
    </row>
    <row r="404" spans="1:25" x14ac:dyDescent="0.25">
      <c r="A404" s="46" t="s">
        <v>380</v>
      </c>
      <c r="B404" s="8" t="s">
        <v>78</v>
      </c>
      <c r="C404" s="39">
        <v>107725.41</v>
      </c>
      <c r="D404" s="39">
        <v>32465.57</v>
      </c>
      <c r="E404" s="39">
        <v>54498.02</v>
      </c>
      <c r="F404" s="39"/>
      <c r="G404" s="39"/>
      <c r="H404" s="39"/>
      <c r="I404" s="39"/>
      <c r="J404" s="39"/>
      <c r="K404" s="39"/>
      <c r="L404" s="39"/>
      <c r="M404" s="39"/>
      <c r="N404" s="39"/>
      <c r="O404" s="40"/>
      <c r="P404" s="40"/>
      <c r="Q404" s="39"/>
      <c r="R404" s="39"/>
      <c r="S404" s="40"/>
      <c r="T404" s="40"/>
      <c r="U404" s="41"/>
      <c r="V404" s="41"/>
      <c r="W404" s="41">
        <v>158045.62</v>
      </c>
      <c r="X404" s="41"/>
      <c r="Y404" s="16">
        <f>W404+C404+D404+E404</f>
        <v>352734.62000000005</v>
      </c>
    </row>
    <row r="405" spans="1:25" x14ac:dyDescent="0.25">
      <c r="A405" s="46" t="s">
        <v>381</v>
      </c>
      <c r="B405" s="8" t="s">
        <v>78</v>
      </c>
      <c r="C405" s="39">
        <v>467.43</v>
      </c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40"/>
      <c r="P405" s="40"/>
      <c r="Q405" s="39"/>
      <c r="R405" s="39"/>
      <c r="S405" s="40"/>
      <c r="T405" s="40"/>
      <c r="U405" s="41"/>
      <c r="V405" s="41"/>
      <c r="W405" s="41"/>
      <c r="X405" s="41"/>
      <c r="Y405" s="16">
        <v>467.43</v>
      </c>
    </row>
    <row r="406" spans="1:25" x14ac:dyDescent="0.25">
      <c r="A406" s="46" t="s">
        <v>382</v>
      </c>
      <c r="B406" s="8" t="s">
        <v>78</v>
      </c>
      <c r="C406" s="39">
        <v>38679.68</v>
      </c>
      <c r="D406" s="39">
        <v>24883.16</v>
      </c>
      <c r="E406" s="39">
        <v>27310.17</v>
      </c>
      <c r="F406" s="39"/>
      <c r="G406" s="39"/>
      <c r="H406" s="39"/>
      <c r="I406" s="39"/>
      <c r="J406" s="39"/>
      <c r="K406" s="39"/>
      <c r="L406" s="39"/>
      <c r="M406" s="39"/>
      <c r="N406" s="39"/>
      <c r="O406" s="40"/>
      <c r="P406" s="40"/>
      <c r="Q406" s="39"/>
      <c r="R406" s="39"/>
      <c r="S406" s="40"/>
      <c r="T406" s="40"/>
      <c r="U406" s="41"/>
      <c r="V406" s="41"/>
      <c r="W406" s="41"/>
      <c r="X406" s="41"/>
      <c r="Y406" s="16">
        <v>90873.01</v>
      </c>
    </row>
    <row r="407" spans="1:25" x14ac:dyDescent="0.25">
      <c r="A407" s="46" t="s">
        <v>383</v>
      </c>
      <c r="B407" s="8" t="s">
        <v>78</v>
      </c>
      <c r="C407" s="39"/>
      <c r="D407" s="39">
        <v>60277.22</v>
      </c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40"/>
      <c r="P407" s="40"/>
      <c r="Q407" s="39"/>
      <c r="R407" s="39"/>
      <c r="S407" s="40"/>
      <c r="T407" s="40"/>
      <c r="U407" s="41"/>
      <c r="V407" s="41"/>
      <c r="W407" s="41"/>
      <c r="X407" s="41"/>
      <c r="Y407" s="16">
        <v>60277.22</v>
      </c>
    </row>
    <row r="408" spans="1:25" x14ac:dyDescent="0.25">
      <c r="A408" s="46" t="s">
        <v>384</v>
      </c>
      <c r="B408" s="8" t="s">
        <v>78</v>
      </c>
      <c r="C408" s="39"/>
      <c r="D408" s="39">
        <v>65283.33</v>
      </c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40"/>
      <c r="P408" s="40"/>
      <c r="Q408" s="39"/>
      <c r="R408" s="39"/>
      <c r="S408" s="40"/>
      <c r="T408" s="40"/>
      <c r="U408" s="41"/>
      <c r="V408" s="41"/>
      <c r="W408" s="41"/>
      <c r="X408" s="41"/>
      <c r="Y408" s="16">
        <v>65283.33</v>
      </c>
    </row>
    <row r="409" spans="1:25" x14ac:dyDescent="0.25">
      <c r="A409" s="46" t="s">
        <v>385</v>
      </c>
      <c r="B409" s="8" t="s">
        <v>78</v>
      </c>
      <c r="C409" s="39"/>
      <c r="D409" s="39">
        <v>41729.26</v>
      </c>
      <c r="E409" s="39"/>
      <c r="F409" s="39"/>
      <c r="G409" s="39"/>
      <c r="H409" s="39"/>
      <c r="I409" s="39">
        <v>49996.800000000003</v>
      </c>
      <c r="J409" s="39">
        <v>47883.040000000001</v>
      </c>
      <c r="K409" s="39"/>
      <c r="L409" s="39"/>
      <c r="M409" s="39"/>
      <c r="N409" s="39"/>
      <c r="O409" s="40"/>
      <c r="P409" s="40"/>
      <c r="Q409" s="39"/>
      <c r="R409" s="39"/>
      <c r="S409" s="40"/>
      <c r="T409" s="40"/>
      <c r="U409" s="41"/>
      <c r="V409" s="41"/>
      <c r="W409" s="41"/>
      <c r="X409" s="41"/>
      <c r="Y409" s="16">
        <v>139609.1</v>
      </c>
    </row>
    <row r="410" spans="1:25" x14ac:dyDescent="0.25">
      <c r="A410" s="46" t="s">
        <v>386</v>
      </c>
      <c r="B410" s="8" t="s">
        <v>78</v>
      </c>
      <c r="C410" s="39"/>
      <c r="D410" s="39"/>
      <c r="E410" s="39"/>
      <c r="F410" s="39">
        <v>42146.55</v>
      </c>
      <c r="G410" s="39"/>
      <c r="H410" s="39"/>
      <c r="I410" s="39"/>
      <c r="J410" s="39"/>
      <c r="K410" s="39"/>
      <c r="L410" s="39"/>
      <c r="M410" s="39"/>
      <c r="N410" s="39"/>
      <c r="O410" s="40"/>
      <c r="P410" s="40"/>
      <c r="Q410" s="39"/>
      <c r="R410" s="39"/>
      <c r="S410" s="40"/>
      <c r="T410" s="40"/>
      <c r="U410" s="41"/>
      <c r="V410" s="41"/>
      <c r="W410" s="41">
        <v>69349.47</v>
      </c>
      <c r="X410" s="41"/>
      <c r="Y410" s="16">
        <f>W410+F410</f>
        <v>111496.02</v>
      </c>
    </row>
    <row r="411" spans="1:25" x14ac:dyDescent="0.25">
      <c r="A411" s="46" t="s">
        <v>387</v>
      </c>
      <c r="B411" s="8" t="s">
        <v>78</v>
      </c>
      <c r="C411" s="39"/>
      <c r="D411" s="39"/>
      <c r="E411" s="39"/>
      <c r="F411" s="39">
        <v>8345.85</v>
      </c>
      <c r="G411" s="39"/>
      <c r="H411" s="39"/>
      <c r="I411" s="39"/>
      <c r="J411" s="39"/>
      <c r="K411" s="39"/>
      <c r="L411" s="39"/>
      <c r="M411" s="39"/>
      <c r="N411" s="39"/>
      <c r="O411" s="40"/>
      <c r="P411" s="40"/>
      <c r="Q411" s="39"/>
      <c r="R411" s="39"/>
      <c r="S411" s="40"/>
      <c r="T411" s="40"/>
      <c r="U411" s="41"/>
      <c r="V411" s="41"/>
      <c r="W411" s="41"/>
      <c r="X411" s="41"/>
      <c r="Y411" s="16">
        <v>8345.85</v>
      </c>
    </row>
    <row r="412" spans="1:25" x14ac:dyDescent="0.25">
      <c r="A412" s="46" t="s">
        <v>388</v>
      </c>
      <c r="B412" s="8" t="s">
        <v>78</v>
      </c>
      <c r="C412" s="39"/>
      <c r="D412" s="39"/>
      <c r="E412" s="39"/>
      <c r="F412" s="39"/>
      <c r="G412" s="39">
        <v>24083.119999999999</v>
      </c>
      <c r="H412" s="39"/>
      <c r="I412" s="39"/>
      <c r="J412" s="39"/>
      <c r="K412" s="39"/>
      <c r="L412" s="39"/>
      <c r="M412" s="39"/>
      <c r="N412" s="39"/>
      <c r="O412" s="40"/>
      <c r="P412" s="40"/>
      <c r="Q412" s="39"/>
      <c r="R412" s="39"/>
      <c r="S412" s="40"/>
      <c r="T412" s="40"/>
      <c r="U412" s="41"/>
      <c r="V412" s="41"/>
      <c r="W412" s="41"/>
      <c r="X412" s="41"/>
      <c r="Y412" s="16">
        <v>24083.119999999999</v>
      </c>
    </row>
    <row r="413" spans="1:25" x14ac:dyDescent="0.25">
      <c r="A413" s="46" t="s">
        <v>389</v>
      </c>
      <c r="B413" s="8" t="s">
        <v>78</v>
      </c>
      <c r="C413" s="39"/>
      <c r="D413" s="39"/>
      <c r="E413" s="39"/>
      <c r="F413" s="39"/>
      <c r="G413" s="39"/>
      <c r="H413" s="39">
        <v>38790.97</v>
      </c>
      <c r="I413" s="39"/>
      <c r="J413" s="39"/>
      <c r="K413" s="39"/>
      <c r="L413" s="39"/>
      <c r="M413" s="39"/>
      <c r="N413" s="39"/>
      <c r="O413" s="40"/>
      <c r="P413" s="40"/>
      <c r="Q413" s="39"/>
      <c r="R413" s="39"/>
      <c r="S413" s="40"/>
      <c r="T413" s="40"/>
      <c r="U413" s="41"/>
      <c r="V413" s="41"/>
      <c r="W413" s="41"/>
      <c r="X413" s="41"/>
      <c r="Y413" s="16">
        <v>38790.97</v>
      </c>
    </row>
    <row r="414" spans="1:25" x14ac:dyDescent="0.25">
      <c r="A414" s="46" t="s">
        <v>390</v>
      </c>
      <c r="B414" s="8" t="s">
        <v>78</v>
      </c>
      <c r="C414" s="39"/>
      <c r="D414" s="39"/>
      <c r="E414" s="39"/>
      <c r="F414" s="39"/>
      <c r="G414" s="39"/>
      <c r="H414" s="39"/>
      <c r="I414" s="39">
        <v>29880</v>
      </c>
      <c r="J414" s="39"/>
      <c r="K414" s="39"/>
      <c r="L414" s="39"/>
      <c r="M414" s="39"/>
      <c r="N414" s="39"/>
      <c r="O414" s="40"/>
      <c r="P414" s="40"/>
      <c r="Q414" s="39"/>
      <c r="R414" s="39"/>
      <c r="S414" s="40"/>
      <c r="T414" s="40"/>
      <c r="U414" s="41"/>
      <c r="V414" s="41"/>
      <c r="W414" s="41"/>
      <c r="X414" s="41"/>
      <c r="Y414" s="16">
        <v>29880</v>
      </c>
    </row>
    <row r="415" spans="1:25" x14ac:dyDescent="0.25">
      <c r="A415" s="46" t="s">
        <v>391</v>
      </c>
      <c r="B415" s="8" t="s">
        <v>78</v>
      </c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40"/>
      <c r="P415" s="40"/>
      <c r="Q415" s="39"/>
      <c r="R415" s="39"/>
      <c r="S415" s="40"/>
      <c r="T415" s="40">
        <v>24444.27</v>
      </c>
      <c r="U415" s="41"/>
      <c r="V415" s="41"/>
      <c r="W415" s="41"/>
      <c r="X415" s="41"/>
      <c r="Y415" s="16">
        <v>24444.27</v>
      </c>
    </row>
    <row r="416" spans="1:25" x14ac:dyDescent="0.25">
      <c r="A416" s="46" t="s">
        <v>392</v>
      </c>
      <c r="B416" s="8" t="s">
        <v>78</v>
      </c>
      <c r="C416" s="39">
        <v>3857.62</v>
      </c>
      <c r="D416" s="39">
        <v>168.75</v>
      </c>
      <c r="E416" s="39">
        <v>2613.92</v>
      </c>
      <c r="F416" s="39"/>
      <c r="G416" s="39">
        <v>20646.150000000001</v>
      </c>
      <c r="H416" s="39"/>
      <c r="I416" s="39"/>
      <c r="J416" s="39"/>
      <c r="K416" s="39"/>
      <c r="L416" s="39"/>
      <c r="M416" s="39"/>
      <c r="N416" s="39"/>
      <c r="O416" s="40"/>
      <c r="P416" s="40"/>
      <c r="Q416" s="39"/>
      <c r="R416" s="39"/>
      <c r="S416" s="40"/>
      <c r="T416" s="40"/>
      <c r="U416" s="41"/>
      <c r="V416" s="41"/>
      <c r="W416" s="41"/>
      <c r="X416" s="41"/>
      <c r="Y416" s="16">
        <v>27286.440000000002</v>
      </c>
    </row>
    <row r="417" spans="1:25" x14ac:dyDescent="0.25">
      <c r="A417" s="46" t="s">
        <v>393</v>
      </c>
      <c r="B417" s="8" t="s">
        <v>78</v>
      </c>
      <c r="C417" s="39">
        <v>4063.65</v>
      </c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40"/>
      <c r="P417" s="40"/>
      <c r="Q417" s="39"/>
      <c r="R417" s="39"/>
      <c r="S417" s="40"/>
      <c r="T417" s="40"/>
      <c r="U417" s="41"/>
      <c r="V417" s="41"/>
      <c r="W417" s="41"/>
      <c r="X417" s="41"/>
      <c r="Y417" s="16">
        <v>4063.65</v>
      </c>
    </row>
    <row r="418" spans="1:25" x14ac:dyDescent="0.25">
      <c r="A418" s="46" t="s">
        <v>385</v>
      </c>
      <c r="B418" s="8" t="s">
        <v>78</v>
      </c>
      <c r="C418" s="39">
        <v>76687.509999999995</v>
      </c>
      <c r="D418" s="39"/>
      <c r="E418" s="39">
        <v>35703.47</v>
      </c>
      <c r="F418" s="39">
        <v>12518.77</v>
      </c>
      <c r="G418" s="39">
        <v>40343.29</v>
      </c>
      <c r="H418" s="39"/>
      <c r="I418" s="39"/>
      <c r="J418" s="39"/>
      <c r="K418" s="39"/>
      <c r="L418" s="39"/>
      <c r="M418" s="39"/>
      <c r="N418" s="39"/>
      <c r="O418" s="40"/>
      <c r="P418" s="40"/>
      <c r="Q418" s="39"/>
      <c r="R418" s="39"/>
      <c r="S418" s="40"/>
      <c r="T418" s="40"/>
      <c r="U418" s="41"/>
      <c r="V418" s="41"/>
      <c r="W418" s="41"/>
      <c r="X418" s="41"/>
      <c r="Y418" s="16">
        <v>165253.04</v>
      </c>
    </row>
    <row r="419" spans="1:25" x14ac:dyDescent="0.25">
      <c r="A419" s="46" t="s">
        <v>394</v>
      </c>
      <c r="B419" s="8" t="s">
        <v>78</v>
      </c>
      <c r="C419" s="39">
        <v>61885.79</v>
      </c>
      <c r="D419" s="39">
        <v>45160.45</v>
      </c>
      <c r="E419" s="39">
        <v>41729.26</v>
      </c>
      <c r="F419" s="39">
        <v>41721.800000000003</v>
      </c>
      <c r="G419" s="39"/>
      <c r="H419" s="39"/>
      <c r="I419" s="39"/>
      <c r="J419" s="39"/>
      <c r="K419" s="39"/>
      <c r="L419" s="39"/>
      <c r="M419" s="39"/>
      <c r="N419" s="39"/>
      <c r="O419" s="40"/>
      <c r="P419" s="40"/>
      <c r="Q419" s="39"/>
      <c r="R419" s="39"/>
      <c r="S419" s="40"/>
      <c r="T419" s="40"/>
      <c r="U419" s="41"/>
      <c r="V419" s="41"/>
      <c r="W419" s="41"/>
      <c r="X419" s="41"/>
      <c r="Y419" s="16">
        <v>190497.3</v>
      </c>
    </row>
    <row r="420" spans="1:25" x14ac:dyDescent="0.25">
      <c r="A420" s="46" t="s">
        <v>395</v>
      </c>
      <c r="B420" s="8" t="s">
        <v>78</v>
      </c>
      <c r="C420" s="39"/>
      <c r="D420" s="39"/>
      <c r="E420" s="39"/>
      <c r="F420" s="39">
        <v>42287.18</v>
      </c>
      <c r="G420" s="39"/>
      <c r="H420" s="39"/>
      <c r="I420" s="39"/>
      <c r="J420" s="39"/>
      <c r="K420" s="39"/>
      <c r="L420" s="39"/>
      <c r="M420" s="39"/>
      <c r="N420" s="39"/>
      <c r="O420" s="40"/>
      <c r="P420" s="40"/>
      <c r="Q420" s="39"/>
      <c r="R420" s="39"/>
      <c r="S420" s="40"/>
      <c r="T420" s="40"/>
      <c r="U420" s="41"/>
      <c r="V420" s="41"/>
      <c r="W420" s="41"/>
      <c r="X420" s="41"/>
      <c r="Y420" s="16">
        <v>42287.18</v>
      </c>
    </row>
    <row r="421" spans="1:25" x14ac:dyDescent="0.25">
      <c r="A421" s="46" t="s">
        <v>396</v>
      </c>
      <c r="B421" s="8" t="s">
        <v>78</v>
      </c>
      <c r="C421" s="39"/>
      <c r="D421" s="39"/>
      <c r="E421" s="39"/>
      <c r="F421" s="39"/>
      <c r="G421" s="39">
        <v>25134.21</v>
      </c>
      <c r="H421" s="39"/>
      <c r="I421" s="39"/>
      <c r="J421" s="39"/>
      <c r="K421" s="39"/>
      <c r="L421" s="39"/>
      <c r="M421" s="39"/>
      <c r="N421" s="39"/>
      <c r="O421" s="40"/>
      <c r="P421" s="40"/>
      <c r="Q421" s="39"/>
      <c r="R421" s="39"/>
      <c r="S421" s="40"/>
      <c r="T421" s="40"/>
      <c r="U421" s="41"/>
      <c r="V421" s="41"/>
      <c r="W421" s="41"/>
      <c r="X421" s="41"/>
      <c r="Y421" s="16">
        <v>25134.21</v>
      </c>
    </row>
    <row r="422" spans="1:25" x14ac:dyDescent="0.25">
      <c r="A422" s="46" t="s">
        <v>397</v>
      </c>
      <c r="B422" s="8" t="s">
        <v>78</v>
      </c>
      <c r="C422" s="39"/>
      <c r="D422" s="39"/>
      <c r="E422" s="39"/>
      <c r="F422" s="39"/>
      <c r="G422" s="39">
        <v>80788.929999999993</v>
      </c>
      <c r="H422" s="39"/>
      <c r="I422" s="39"/>
      <c r="J422" s="39"/>
      <c r="K422" s="39"/>
      <c r="L422" s="39"/>
      <c r="M422" s="39"/>
      <c r="N422" s="39"/>
      <c r="O422" s="40"/>
      <c r="P422" s="40"/>
      <c r="Q422" s="39"/>
      <c r="R422" s="39"/>
      <c r="S422" s="40"/>
      <c r="T422" s="40"/>
      <c r="U422" s="41"/>
      <c r="V422" s="41"/>
      <c r="W422" s="41"/>
      <c r="X422" s="41"/>
      <c r="Y422" s="16">
        <v>80788.929999999993</v>
      </c>
    </row>
    <row r="423" spans="1:25" x14ac:dyDescent="0.25">
      <c r="A423" s="46" t="s">
        <v>398</v>
      </c>
      <c r="B423" s="8" t="s">
        <v>78</v>
      </c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40"/>
      <c r="P423" s="40"/>
      <c r="Q423" s="39"/>
      <c r="R423" s="39"/>
      <c r="S423" s="40"/>
      <c r="T423" s="40">
        <v>488</v>
      </c>
      <c r="U423" s="41">
        <v>24339</v>
      </c>
      <c r="V423" s="41"/>
      <c r="W423" s="41"/>
      <c r="X423" s="41"/>
      <c r="Y423" s="16">
        <v>24827</v>
      </c>
    </row>
    <row r="424" spans="1:25" x14ac:dyDescent="0.25">
      <c r="A424" s="46" t="s">
        <v>399</v>
      </c>
      <c r="B424" s="8" t="s">
        <v>78</v>
      </c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40"/>
      <c r="P424" s="40"/>
      <c r="Q424" s="39"/>
      <c r="R424" s="39"/>
      <c r="S424" s="40"/>
      <c r="T424" s="40"/>
      <c r="U424" s="41">
        <v>4643.7</v>
      </c>
      <c r="V424" s="41"/>
      <c r="W424" s="41"/>
      <c r="X424" s="41"/>
      <c r="Y424" s="16">
        <v>4643.7</v>
      </c>
    </row>
    <row r="425" spans="1:25" s="24" customFormat="1" x14ac:dyDescent="0.25">
      <c r="A425" s="77" t="s">
        <v>479</v>
      </c>
      <c r="B425" s="66" t="s">
        <v>78</v>
      </c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8"/>
      <c r="P425" s="68"/>
      <c r="Q425" s="67"/>
      <c r="R425" s="67"/>
      <c r="S425" s="68"/>
      <c r="T425" s="68"/>
      <c r="U425" s="68">
        <v>18179.060000000001</v>
      </c>
      <c r="V425" s="68">
        <v>52770.405999999995</v>
      </c>
      <c r="W425" s="68">
        <v>576461.77999999991</v>
      </c>
      <c r="X425" s="68">
        <v>1174669.67</v>
      </c>
      <c r="Y425" s="69">
        <f>U425+V425+W425+X425</f>
        <v>1822080.9159999997</v>
      </c>
    </row>
    <row r="426" spans="1:25" x14ac:dyDescent="0.25">
      <c r="A426" s="46" t="s">
        <v>400</v>
      </c>
      <c r="B426" s="8" t="s">
        <v>78</v>
      </c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40"/>
      <c r="P426" s="40"/>
      <c r="Q426" s="39"/>
      <c r="R426" s="39"/>
      <c r="S426" s="40"/>
      <c r="T426" s="40"/>
      <c r="U426" s="41">
        <v>25867.91</v>
      </c>
      <c r="V426" s="41"/>
      <c r="W426" s="41"/>
      <c r="X426" s="41"/>
      <c r="Y426" s="16">
        <v>25867.91</v>
      </c>
    </row>
    <row r="427" spans="1:25" x14ac:dyDescent="0.25">
      <c r="A427" s="46" t="s">
        <v>401</v>
      </c>
      <c r="B427" s="8" t="s">
        <v>78</v>
      </c>
      <c r="C427" s="39"/>
      <c r="D427" s="39"/>
      <c r="E427" s="39"/>
      <c r="F427" s="39"/>
      <c r="G427" s="39"/>
      <c r="H427" s="39"/>
      <c r="I427" s="39">
        <v>59991.91</v>
      </c>
      <c r="J427" s="39"/>
      <c r="K427" s="39"/>
      <c r="L427" s="39"/>
      <c r="M427" s="39"/>
      <c r="N427" s="39"/>
      <c r="O427" s="40"/>
      <c r="P427" s="40"/>
      <c r="Q427" s="39"/>
      <c r="R427" s="39"/>
      <c r="S427" s="40"/>
      <c r="T427" s="40"/>
      <c r="U427" s="41"/>
      <c r="V427" s="41"/>
      <c r="W427" s="41"/>
      <c r="X427" s="41"/>
      <c r="Y427" s="16">
        <v>59991.91</v>
      </c>
    </row>
    <row r="428" spans="1:25" x14ac:dyDescent="0.25">
      <c r="A428" s="46" t="s">
        <v>402</v>
      </c>
      <c r="B428" s="8" t="s">
        <v>78</v>
      </c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40">
        <v>8746.7800000000007</v>
      </c>
      <c r="P428" s="40">
        <v>6872.74</v>
      </c>
      <c r="Q428" s="39">
        <v>339856.23</v>
      </c>
      <c r="R428" s="39"/>
      <c r="S428" s="40"/>
      <c r="T428" s="40"/>
      <c r="U428" s="41"/>
      <c r="V428" s="41"/>
      <c r="W428" s="41"/>
      <c r="X428" s="41"/>
      <c r="Y428" s="16">
        <v>355475.75</v>
      </c>
    </row>
    <row r="429" spans="1:25" x14ac:dyDescent="0.25">
      <c r="A429" s="46" t="s">
        <v>403</v>
      </c>
      <c r="B429" s="8" t="s">
        <v>78</v>
      </c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40">
        <v>9289.17</v>
      </c>
      <c r="P429" s="40"/>
      <c r="Q429" s="39"/>
      <c r="R429" s="39"/>
      <c r="S429" s="40"/>
      <c r="T429" s="40"/>
      <c r="U429" s="41"/>
      <c r="V429" s="41"/>
      <c r="W429" s="41"/>
      <c r="X429" s="41"/>
      <c r="Y429" s="16">
        <v>9289.17</v>
      </c>
    </row>
    <row r="430" spans="1:25" x14ac:dyDescent="0.25">
      <c r="A430" s="46" t="s">
        <v>404</v>
      </c>
      <c r="B430" s="8" t="s">
        <v>78</v>
      </c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40"/>
      <c r="P430" s="40"/>
      <c r="Q430" s="39"/>
      <c r="R430" s="39"/>
      <c r="S430" s="40"/>
      <c r="T430" s="40"/>
      <c r="U430" s="41">
        <v>71997.36</v>
      </c>
      <c r="V430" s="41"/>
      <c r="W430" s="41"/>
      <c r="X430" s="41"/>
      <c r="Y430" s="16">
        <v>71997.36</v>
      </c>
    </row>
    <row r="431" spans="1:25" x14ac:dyDescent="0.25">
      <c r="A431" s="46" t="s">
        <v>405</v>
      </c>
      <c r="B431" s="8" t="s">
        <v>78</v>
      </c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40"/>
      <c r="P431" s="40"/>
      <c r="Q431" s="39"/>
      <c r="R431" s="39"/>
      <c r="S431" s="40"/>
      <c r="T431" s="40"/>
      <c r="U431" s="41">
        <v>46125.03</v>
      </c>
      <c r="V431" s="41"/>
      <c r="W431" s="41"/>
      <c r="X431" s="41"/>
      <c r="Y431" s="16">
        <v>46125.03</v>
      </c>
    </row>
    <row r="432" spans="1:25" x14ac:dyDescent="0.25">
      <c r="A432" s="46" t="s">
        <v>406</v>
      </c>
      <c r="B432" s="8" t="s">
        <v>78</v>
      </c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40"/>
      <c r="P432" s="40"/>
      <c r="Q432" s="39"/>
      <c r="R432" s="39"/>
      <c r="S432" s="40"/>
      <c r="T432" s="40"/>
      <c r="U432" s="41">
        <v>60931.37</v>
      </c>
      <c r="V432" s="41"/>
      <c r="W432" s="41"/>
      <c r="X432" s="41"/>
      <c r="Y432" s="16">
        <v>60931.37</v>
      </c>
    </row>
    <row r="433" spans="1:25" x14ac:dyDescent="0.25">
      <c r="A433" s="46" t="s">
        <v>174</v>
      </c>
      <c r="B433" s="8" t="s">
        <v>78</v>
      </c>
      <c r="C433" s="39"/>
      <c r="D433" s="39"/>
      <c r="E433" s="39"/>
      <c r="F433" s="39"/>
      <c r="G433" s="39"/>
      <c r="H433" s="39"/>
      <c r="I433" s="39">
        <v>923.73</v>
      </c>
      <c r="J433" s="39"/>
      <c r="K433" s="39"/>
      <c r="L433" s="39"/>
      <c r="M433" s="39"/>
      <c r="N433" s="39"/>
      <c r="O433" s="40"/>
      <c r="P433" s="40"/>
      <c r="Q433" s="39"/>
      <c r="R433" s="39"/>
      <c r="S433" s="40"/>
      <c r="T433" s="40"/>
      <c r="U433" s="41"/>
      <c r="V433" s="41"/>
      <c r="W433" s="41"/>
      <c r="X433" s="41"/>
      <c r="Y433" s="16">
        <v>923.73</v>
      </c>
    </row>
    <row r="434" spans="1:25" s="85" customFormat="1" x14ac:dyDescent="0.25">
      <c r="A434" s="83" t="s">
        <v>459</v>
      </c>
      <c r="B434" s="74" t="s">
        <v>78</v>
      </c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3"/>
      <c r="P434" s="73"/>
      <c r="Q434" s="75"/>
      <c r="R434" s="75"/>
      <c r="S434" s="73"/>
      <c r="T434" s="73"/>
      <c r="U434" s="73"/>
      <c r="V434" s="73">
        <v>18290.16</v>
      </c>
      <c r="W434" s="73">
        <v>377725.4</v>
      </c>
      <c r="X434" s="73"/>
      <c r="Y434" s="84">
        <f>W434+V434</f>
        <v>396015.56</v>
      </c>
    </row>
    <row r="435" spans="1:25" x14ac:dyDescent="0.25">
      <c r="A435" s="26" t="s">
        <v>461</v>
      </c>
      <c r="B435" s="74" t="s">
        <v>78</v>
      </c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40"/>
      <c r="P435" s="40"/>
      <c r="Q435" s="39"/>
      <c r="R435" s="39"/>
      <c r="S435" s="40"/>
      <c r="T435" s="40"/>
      <c r="U435" s="41"/>
      <c r="V435" s="79">
        <v>40000</v>
      </c>
      <c r="W435" s="79"/>
      <c r="X435" s="79"/>
      <c r="Y435" s="80">
        <v>40000</v>
      </c>
    </row>
    <row r="436" spans="1:25" x14ac:dyDescent="0.25">
      <c r="A436" s="26" t="s">
        <v>462</v>
      </c>
      <c r="B436" s="74" t="s">
        <v>78</v>
      </c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40"/>
      <c r="P436" s="40"/>
      <c r="Q436" s="39"/>
      <c r="R436" s="39"/>
      <c r="S436" s="40"/>
      <c r="T436" s="40"/>
      <c r="U436" s="41"/>
      <c r="V436" s="79">
        <v>20000</v>
      </c>
      <c r="W436" s="79"/>
      <c r="X436" s="79"/>
      <c r="Y436" s="80">
        <v>20000</v>
      </c>
    </row>
    <row r="437" spans="1:25" s="85" customFormat="1" x14ac:dyDescent="0.25">
      <c r="A437" s="71" t="s">
        <v>463</v>
      </c>
      <c r="B437" s="74" t="s">
        <v>78</v>
      </c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3"/>
      <c r="P437" s="73"/>
      <c r="Q437" s="75"/>
      <c r="R437" s="75"/>
      <c r="S437" s="73"/>
      <c r="T437" s="73"/>
      <c r="U437" s="73"/>
      <c r="V437" s="90">
        <v>153000</v>
      </c>
      <c r="W437" s="17">
        <v>96374</v>
      </c>
      <c r="X437" s="90"/>
      <c r="Y437" s="91">
        <f>V437+W437</f>
        <v>249374</v>
      </c>
    </row>
    <row r="438" spans="1:25" s="85" customFormat="1" x14ac:dyDescent="0.25">
      <c r="A438" s="88" t="s">
        <v>469</v>
      </c>
      <c r="B438" s="74" t="s">
        <v>78</v>
      </c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3"/>
      <c r="P438" s="73"/>
      <c r="Q438" s="75"/>
      <c r="R438" s="75"/>
      <c r="S438" s="73"/>
      <c r="T438" s="73"/>
      <c r="U438" s="73"/>
      <c r="V438" s="90">
        <v>173540.13</v>
      </c>
      <c r="W438" s="90"/>
      <c r="X438" s="90"/>
      <c r="Y438" s="91">
        <v>173540.13</v>
      </c>
    </row>
    <row r="439" spans="1:25" s="85" customFormat="1" ht="30" x14ac:dyDescent="0.25">
      <c r="A439" s="88" t="s">
        <v>470</v>
      </c>
      <c r="B439" s="74" t="s">
        <v>78</v>
      </c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3"/>
      <c r="P439" s="73"/>
      <c r="Q439" s="75"/>
      <c r="R439" s="75"/>
      <c r="S439" s="73"/>
      <c r="T439" s="73"/>
      <c r="U439" s="73"/>
      <c r="V439" s="90">
        <v>99373.03</v>
      </c>
      <c r="W439" s="90"/>
      <c r="X439" s="90"/>
      <c r="Y439" s="91">
        <v>99373.03</v>
      </c>
    </row>
    <row r="440" spans="1:25" x14ac:dyDescent="0.25">
      <c r="A440" s="88" t="s">
        <v>478</v>
      </c>
      <c r="B440" s="74" t="s">
        <v>78</v>
      </c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40"/>
      <c r="P440" s="40"/>
      <c r="Q440" s="39"/>
      <c r="R440" s="39"/>
      <c r="S440" s="40"/>
      <c r="T440" s="40"/>
      <c r="U440" s="41"/>
      <c r="V440" s="90">
        <v>8849.39</v>
      </c>
      <c r="W440" s="90">
        <v>6661.2</v>
      </c>
      <c r="X440" s="90">
        <v>5734</v>
      </c>
      <c r="Y440" s="91">
        <f>V440+W440+X440</f>
        <v>21244.59</v>
      </c>
    </row>
    <row r="441" spans="1:25" x14ac:dyDescent="0.25">
      <c r="A441" s="81" t="s">
        <v>501</v>
      </c>
      <c r="B441" s="66" t="s">
        <v>78</v>
      </c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40"/>
      <c r="P441" s="40"/>
      <c r="Q441" s="39"/>
      <c r="R441" s="39"/>
      <c r="S441" s="40"/>
      <c r="T441" s="40"/>
      <c r="U441" s="41"/>
      <c r="V441" s="92">
        <v>22990.45</v>
      </c>
      <c r="W441" s="92">
        <v>256318.41</v>
      </c>
      <c r="X441" s="92"/>
      <c r="Y441" s="101">
        <f>W441+V441</f>
        <v>279308.86</v>
      </c>
    </row>
    <row r="442" spans="1:25" s="85" customFormat="1" x14ac:dyDescent="0.25">
      <c r="A442" s="88" t="s">
        <v>502</v>
      </c>
      <c r="B442" s="74" t="s">
        <v>78</v>
      </c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3"/>
      <c r="P442" s="73"/>
      <c r="Q442" s="75"/>
      <c r="R442" s="75"/>
      <c r="S442" s="73"/>
      <c r="T442" s="73"/>
      <c r="U442" s="73"/>
      <c r="V442" s="100">
        <v>3377408.95</v>
      </c>
      <c r="W442" s="100">
        <v>3329242.32</v>
      </c>
      <c r="X442" s="100"/>
      <c r="Y442" s="102">
        <f>W442+V442</f>
        <v>6706651.2699999996</v>
      </c>
    </row>
    <row r="443" spans="1:25" s="85" customFormat="1" x14ac:dyDescent="0.25">
      <c r="A443" s="88" t="s">
        <v>536</v>
      </c>
      <c r="B443" s="74" t="s">
        <v>78</v>
      </c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3"/>
      <c r="P443" s="73"/>
      <c r="Q443" s="75"/>
      <c r="R443" s="75"/>
      <c r="S443" s="73"/>
      <c r="T443" s="73"/>
      <c r="U443" s="73"/>
      <c r="V443" s="100"/>
      <c r="W443" s="100">
        <v>9923.52</v>
      </c>
      <c r="X443" s="100">
        <v>14999.74</v>
      </c>
      <c r="Y443" s="102">
        <f>W443+X443</f>
        <v>24923.260000000002</v>
      </c>
    </row>
    <row r="444" spans="1:25" s="85" customFormat="1" x14ac:dyDescent="0.25">
      <c r="A444" s="88" t="s">
        <v>568</v>
      </c>
      <c r="B444" s="74" t="s">
        <v>78</v>
      </c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3"/>
      <c r="P444" s="73"/>
      <c r="Q444" s="75"/>
      <c r="R444" s="75"/>
      <c r="S444" s="73"/>
      <c r="T444" s="73"/>
      <c r="U444" s="73"/>
      <c r="V444" s="100"/>
      <c r="W444" s="100"/>
      <c r="X444" s="100">
        <v>5891.14</v>
      </c>
      <c r="Y444" s="102">
        <v>5891.14</v>
      </c>
    </row>
    <row r="445" spans="1:25" ht="15.75" customHeight="1" x14ac:dyDescent="0.25">
      <c r="A445" s="99" t="s">
        <v>498</v>
      </c>
      <c r="B445" s="66" t="s">
        <v>71</v>
      </c>
      <c r="C445" s="67"/>
      <c r="D445" s="67"/>
      <c r="E445" s="67"/>
      <c r="F445" s="67"/>
      <c r="G445" s="67"/>
      <c r="H445" s="67"/>
      <c r="I445" s="67">
        <v>215330.11</v>
      </c>
      <c r="J445" s="67">
        <v>29723.21</v>
      </c>
      <c r="K445" s="67">
        <v>54337.72</v>
      </c>
      <c r="L445" s="67">
        <v>2726.09</v>
      </c>
      <c r="M445" s="67"/>
      <c r="N445" s="67"/>
      <c r="O445" s="68"/>
      <c r="P445" s="68"/>
      <c r="Q445" s="67"/>
      <c r="R445" s="67"/>
      <c r="S445" s="68"/>
      <c r="T445" s="68"/>
      <c r="U445" s="68"/>
      <c r="V445" s="72">
        <v>6480.15</v>
      </c>
      <c r="W445" s="68">
        <v>5673</v>
      </c>
      <c r="X445" s="68"/>
      <c r="Y445" s="69">
        <f>SUM(C445:W445)</f>
        <v>314270.28000000003</v>
      </c>
    </row>
    <row r="446" spans="1:25" s="85" customFormat="1" x14ac:dyDescent="0.25">
      <c r="A446" s="105" t="s">
        <v>563</v>
      </c>
      <c r="B446" s="74" t="s">
        <v>71</v>
      </c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3"/>
      <c r="P446" s="73"/>
      <c r="Q446" s="75"/>
      <c r="R446" s="75"/>
      <c r="S446" s="73"/>
      <c r="T446" s="73"/>
      <c r="U446" s="73"/>
      <c r="V446" s="73"/>
      <c r="W446" s="73">
        <v>9225</v>
      </c>
      <c r="X446" s="73"/>
      <c r="Y446" s="84">
        <v>9225</v>
      </c>
    </row>
    <row r="447" spans="1:25" x14ac:dyDescent="0.25">
      <c r="A447" s="47" t="s">
        <v>217</v>
      </c>
      <c r="B447" s="8" t="s">
        <v>71</v>
      </c>
      <c r="C447" s="39"/>
      <c r="D447" s="39"/>
      <c r="E447" s="39"/>
      <c r="F447" s="39"/>
      <c r="G447" s="39"/>
      <c r="H447" s="39"/>
      <c r="I447" s="39"/>
      <c r="J447" s="39"/>
      <c r="K447" s="39"/>
      <c r="L447" s="39">
        <v>39472.78</v>
      </c>
      <c r="M447" s="39">
        <v>44884.61</v>
      </c>
      <c r="N447" s="39">
        <v>72734.67</v>
      </c>
      <c r="O447" s="40"/>
      <c r="P447" s="40"/>
      <c r="Q447" s="39"/>
      <c r="R447" s="39"/>
      <c r="S447" s="40"/>
      <c r="T447" s="40"/>
      <c r="U447" s="41"/>
      <c r="V447" s="41"/>
      <c r="W447" s="41"/>
      <c r="X447" s="41"/>
      <c r="Y447" s="16">
        <v>157092.06</v>
      </c>
    </row>
    <row r="448" spans="1:25" x14ac:dyDescent="0.25">
      <c r="A448" s="46" t="s">
        <v>218</v>
      </c>
      <c r="B448" s="8" t="s">
        <v>71</v>
      </c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>
        <v>41310.959999999999</v>
      </c>
      <c r="O448" s="40"/>
      <c r="P448" s="40"/>
      <c r="Q448" s="39"/>
      <c r="R448" s="39"/>
      <c r="S448" s="40"/>
      <c r="T448" s="40"/>
      <c r="U448" s="41"/>
      <c r="V448" s="41"/>
      <c r="W448" s="41"/>
      <c r="X448" s="41"/>
      <c r="Y448" s="16">
        <v>41310.959999999999</v>
      </c>
    </row>
    <row r="449" spans="1:25" x14ac:dyDescent="0.25">
      <c r="A449" s="46" t="s">
        <v>232</v>
      </c>
      <c r="B449" s="74" t="s">
        <v>71</v>
      </c>
      <c r="C449" s="39"/>
      <c r="D449" s="39"/>
      <c r="E449" s="39"/>
      <c r="F449" s="39"/>
      <c r="G449" s="39"/>
      <c r="H449" s="39"/>
      <c r="I449" s="39">
        <v>64767.15</v>
      </c>
      <c r="J449" s="39">
        <v>59959.09</v>
      </c>
      <c r="K449" s="39"/>
      <c r="L449" s="39"/>
      <c r="M449" s="39"/>
      <c r="N449" s="39"/>
      <c r="O449" s="40"/>
      <c r="P449" s="40"/>
      <c r="Q449" s="39"/>
      <c r="R449" s="39"/>
      <c r="S449" s="40"/>
      <c r="T449" s="40"/>
      <c r="U449" s="41"/>
      <c r="V449" s="41"/>
      <c r="W449" s="41"/>
      <c r="X449" s="41"/>
      <c r="Y449" s="16">
        <v>124726.23999999999</v>
      </c>
    </row>
    <row r="450" spans="1:25" x14ac:dyDescent="0.25">
      <c r="A450" s="88" t="s">
        <v>34</v>
      </c>
      <c r="B450" s="74" t="s">
        <v>71</v>
      </c>
      <c r="C450" s="39"/>
      <c r="D450" s="39"/>
      <c r="E450" s="39"/>
      <c r="F450" s="39"/>
      <c r="G450" s="39">
        <v>110538.65</v>
      </c>
      <c r="H450" s="39"/>
      <c r="I450" s="39"/>
      <c r="J450" s="39"/>
      <c r="K450" s="39"/>
      <c r="L450" s="39"/>
      <c r="M450" s="39"/>
      <c r="N450" s="39"/>
      <c r="O450" s="40"/>
      <c r="P450" s="40"/>
      <c r="Q450" s="39"/>
      <c r="R450" s="39"/>
      <c r="S450" s="40"/>
      <c r="T450" s="40"/>
      <c r="U450" s="41"/>
      <c r="V450" s="90"/>
      <c r="W450" s="90"/>
      <c r="X450" s="90"/>
      <c r="Y450" s="91">
        <v>110538.65</v>
      </c>
    </row>
    <row r="451" spans="1:25" x14ac:dyDescent="0.25">
      <c r="A451" s="88" t="s">
        <v>39</v>
      </c>
      <c r="B451" s="74" t="s">
        <v>71</v>
      </c>
      <c r="C451" s="39"/>
      <c r="D451" s="39"/>
      <c r="E451" s="39"/>
      <c r="F451" s="39"/>
      <c r="G451" s="39"/>
      <c r="H451" s="39"/>
      <c r="I451" s="39"/>
      <c r="J451" s="39">
        <v>5412.34</v>
      </c>
      <c r="K451" s="39"/>
      <c r="L451" s="39"/>
      <c r="M451" s="39"/>
      <c r="N451" s="39"/>
      <c r="O451" s="40"/>
      <c r="P451" s="40"/>
      <c r="Q451" s="39"/>
      <c r="R451" s="39"/>
      <c r="S451" s="40"/>
      <c r="T451" s="40"/>
      <c r="U451" s="41"/>
      <c r="V451" s="90"/>
      <c r="W451" s="90"/>
      <c r="X451" s="90"/>
      <c r="Y451" s="91">
        <v>5412.34</v>
      </c>
    </row>
    <row r="452" spans="1:25" x14ac:dyDescent="0.25">
      <c r="A452" s="88" t="s">
        <v>60</v>
      </c>
      <c r="B452" s="74" t="s">
        <v>71</v>
      </c>
      <c r="C452" s="39"/>
      <c r="D452" s="39"/>
      <c r="E452" s="39"/>
      <c r="F452" s="39"/>
      <c r="G452" s="39"/>
      <c r="H452" s="39">
        <v>430618.17</v>
      </c>
      <c r="I452" s="39"/>
      <c r="J452" s="39"/>
      <c r="K452" s="39"/>
      <c r="L452" s="39"/>
      <c r="M452" s="39"/>
      <c r="N452" s="39"/>
      <c r="O452" s="40"/>
      <c r="P452" s="40"/>
      <c r="Q452" s="39"/>
      <c r="R452" s="39"/>
      <c r="S452" s="40"/>
      <c r="T452" s="40"/>
      <c r="U452" s="41"/>
      <c r="V452" s="90"/>
      <c r="W452" s="90"/>
      <c r="X452" s="90"/>
      <c r="Y452" s="91">
        <v>430618.17</v>
      </c>
    </row>
    <row r="453" spans="1:25" x14ac:dyDescent="0.25">
      <c r="A453" s="88" t="s">
        <v>45</v>
      </c>
      <c r="B453" s="74" t="s">
        <v>71</v>
      </c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>
        <v>1583.22</v>
      </c>
      <c r="O453" s="40">
        <v>5471.54</v>
      </c>
      <c r="P453" s="40"/>
      <c r="Q453" s="39"/>
      <c r="R453" s="39"/>
      <c r="S453" s="40"/>
      <c r="T453" s="40"/>
      <c r="U453" s="41"/>
      <c r="V453" s="90"/>
      <c r="W453" s="90"/>
      <c r="X453" s="90"/>
      <c r="Y453" s="91">
        <v>7054.76</v>
      </c>
    </row>
    <row r="454" spans="1:25" x14ac:dyDescent="0.25">
      <c r="A454" s="88" t="s">
        <v>488</v>
      </c>
      <c r="B454" s="74" t="s">
        <v>71</v>
      </c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40"/>
      <c r="P454" s="40"/>
      <c r="Q454" s="39"/>
      <c r="R454" s="39">
        <v>3660</v>
      </c>
      <c r="S454" s="40">
        <v>61969.9</v>
      </c>
      <c r="T454" s="40">
        <v>21609.57</v>
      </c>
      <c r="U454" s="41">
        <v>865626.04</v>
      </c>
      <c r="V454" s="90"/>
      <c r="W454" s="90"/>
      <c r="X454" s="90"/>
      <c r="Y454" s="91">
        <v>952865.51</v>
      </c>
    </row>
    <row r="455" spans="1:25" x14ac:dyDescent="0.25">
      <c r="A455" s="88" t="s">
        <v>474</v>
      </c>
      <c r="B455" s="74" t="s">
        <v>71</v>
      </c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40"/>
      <c r="P455" s="40"/>
      <c r="Q455" s="39"/>
      <c r="R455" s="39"/>
      <c r="S455" s="40"/>
      <c r="T455" s="40"/>
      <c r="U455" s="41">
        <v>7029.64</v>
      </c>
      <c r="V455" s="90">
        <v>1237755.08</v>
      </c>
      <c r="W455" s="90">
        <v>349999.98</v>
      </c>
      <c r="X455" s="90"/>
      <c r="Y455" s="91">
        <f>W455+V455+U455</f>
        <v>1594784.7</v>
      </c>
    </row>
    <row r="456" spans="1:25" x14ac:dyDescent="0.25">
      <c r="A456" s="88" t="s">
        <v>62</v>
      </c>
      <c r="B456" s="74" t="s">
        <v>71</v>
      </c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40"/>
      <c r="P456" s="40"/>
      <c r="Q456" s="39"/>
      <c r="R456" s="39"/>
      <c r="S456" s="40">
        <v>16385.310000000001</v>
      </c>
      <c r="T456" s="40"/>
      <c r="U456" s="41"/>
      <c r="V456" s="90"/>
      <c r="W456" s="90"/>
      <c r="X456" s="90"/>
      <c r="Y456" s="91">
        <v>16385.310000000001</v>
      </c>
    </row>
    <row r="457" spans="1:25" x14ac:dyDescent="0.25">
      <c r="A457" s="88" t="s">
        <v>56</v>
      </c>
      <c r="B457" s="74" t="s">
        <v>71</v>
      </c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>
        <v>995.52</v>
      </c>
      <c r="O457" s="40">
        <v>4094.56</v>
      </c>
      <c r="P457" s="40">
        <v>30301.119999999999</v>
      </c>
      <c r="Q457" s="39">
        <v>6743.03</v>
      </c>
      <c r="R457" s="39">
        <v>14198.48</v>
      </c>
      <c r="S457" s="40"/>
      <c r="T457" s="40"/>
      <c r="U457" s="41"/>
      <c r="V457" s="90"/>
      <c r="W457" s="90"/>
      <c r="X457" s="90"/>
      <c r="Y457" s="91">
        <v>56332.709999999992</v>
      </c>
    </row>
    <row r="458" spans="1:25" x14ac:dyDescent="0.25">
      <c r="A458" s="88" t="s">
        <v>496</v>
      </c>
      <c r="B458" s="74" t="s">
        <v>71</v>
      </c>
      <c r="C458" s="39"/>
      <c r="D458" s="39"/>
      <c r="E458" s="39"/>
      <c r="F458" s="39"/>
      <c r="G458" s="39"/>
      <c r="H458" s="39"/>
      <c r="I458" s="39"/>
      <c r="J458" s="39">
        <v>117</v>
      </c>
      <c r="K458" s="39"/>
      <c r="L458" s="39">
        <v>1164</v>
      </c>
      <c r="M458" s="39"/>
      <c r="N458" s="39"/>
      <c r="O458" s="40"/>
      <c r="P458" s="40">
        <v>171.56</v>
      </c>
      <c r="Q458" s="39"/>
      <c r="R458" s="39"/>
      <c r="S458" s="40"/>
      <c r="T458" s="40"/>
      <c r="U458" s="41"/>
      <c r="V458" s="90"/>
      <c r="W458" s="90">
        <v>25863.71</v>
      </c>
      <c r="X458" s="90">
        <v>63189.599999999999</v>
      </c>
      <c r="Y458" s="91">
        <f>SUM(J458:X458)</f>
        <v>90505.87</v>
      </c>
    </row>
    <row r="459" spans="1:25" x14ac:dyDescent="0.25">
      <c r="A459" s="46" t="s">
        <v>285</v>
      </c>
      <c r="B459" s="8" t="s">
        <v>71</v>
      </c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>
        <v>9513</v>
      </c>
      <c r="N459" s="39"/>
      <c r="O459" s="40"/>
      <c r="P459" s="40"/>
      <c r="Q459" s="39"/>
      <c r="R459" s="39"/>
      <c r="S459" s="40"/>
      <c r="T459" s="40"/>
      <c r="U459" s="41"/>
      <c r="V459" s="41"/>
      <c r="W459" s="41"/>
      <c r="X459" s="41"/>
      <c r="Y459" s="16">
        <v>9513</v>
      </c>
    </row>
    <row r="460" spans="1:25" x14ac:dyDescent="0.25">
      <c r="A460" s="46" t="s">
        <v>286</v>
      </c>
      <c r="B460" s="8" t="s">
        <v>71</v>
      </c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>
        <v>5324.04</v>
      </c>
      <c r="O460" s="40"/>
      <c r="P460" s="40"/>
      <c r="Q460" s="39"/>
      <c r="R460" s="39"/>
      <c r="S460" s="40"/>
      <c r="T460" s="40"/>
      <c r="U460" s="41"/>
      <c r="V460" s="41"/>
      <c r="W460" s="41"/>
      <c r="X460" s="41"/>
      <c r="Y460" s="16">
        <v>5324.04</v>
      </c>
    </row>
    <row r="461" spans="1:25" x14ac:dyDescent="0.25">
      <c r="A461" s="46" t="s">
        <v>287</v>
      </c>
      <c r="B461" s="8" t="s">
        <v>71</v>
      </c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>
        <v>21675.01</v>
      </c>
      <c r="O461" s="40"/>
      <c r="P461" s="40"/>
      <c r="Q461" s="39"/>
      <c r="R461" s="39"/>
      <c r="S461" s="40"/>
      <c r="T461" s="40"/>
      <c r="U461" s="41"/>
      <c r="V461" s="41"/>
      <c r="W461" s="41"/>
      <c r="X461" s="41"/>
      <c r="Y461" s="16">
        <v>21675.01</v>
      </c>
    </row>
    <row r="462" spans="1:25" x14ac:dyDescent="0.25">
      <c r="A462" s="46" t="s">
        <v>288</v>
      </c>
      <c r="B462" s="8" t="s">
        <v>71</v>
      </c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>
        <v>4561.92</v>
      </c>
      <c r="N462" s="39"/>
      <c r="O462" s="40"/>
      <c r="P462" s="40"/>
      <c r="Q462" s="39"/>
      <c r="R462" s="39"/>
      <c r="S462" s="40"/>
      <c r="T462" s="40"/>
      <c r="U462" s="41"/>
      <c r="V462" s="41"/>
      <c r="W462" s="41"/>
      <c r="X462" s="41"/>
      <c r="Y462" s="16">
        <v>4561.92</v>
      </c>
    </row>
    <row r="463" spans="1:25" x14ac:dyDescent="0.25">
      <c r="A463" s="46" t="s">
        <v>289</v>
      </c>
      <c r="B463" s="8" t="s">
        <v>71</v>
      </c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>
        <v>25346.77</v>
      </c>
      <c r="N463" s="39"/>
      <c r="O463" s="40"/>
      <c r="P463" s="40"/>
      <c r="Q463" s="39"/>
      <c r="R463" s="39"/>
      <c r="S463" s="40"/>
      <c r="T463" s="40"/>
      <c r="U463" s="41"/>
      <c r="V463" s="41"/>
      <c r="W463" s="41"/>
      <c r="X463" s="41"/>
      <c r="Y463" s="16">
        <v>25346.77</v>
      </c>
    </row>
    <row r="464" spans="1:25" x14ac:dyDescent="0.25">
      <c r="A464" s="46" t="s">
        <v>290</v>
      </c>
      <c r="B464" s="8" t="s">
        <v>71</v>
      </c>
      <c r="C464" s="39"/>
      <c r="D464" s="39"/>
      <c r="E464" s="39"/>
      <c r="F464" s="39"/>
      <c r="G464" s="39"/>
      <c r="H464" s="39"/>
      <c r="I464" s="39"/>
      <c r="J464" s="39"/>
      <c r="K464" s="39"/>
      <c r="L464" s="39">
        <v>13223.42</v>
      </c>
      <c r="M464" s="39"/>
      <c r="N464" s="39"/>
      <c r="O464" s="40"/>
      <c r="P464" s="40"/>
      <c r="Q464" s="39"/>
      <c r="R464" s="39"/>
      <c r="S464" s="40"/>
      <c r="T464" s="40"/>
      <c r="U464" s="41"/>
      <c r="V464" s="41"/>
      <c r="W464" s="41"/>
      <c r="X464" s="41"/>
      <c r="Y464" s="16">
        <v>13223.42</v>
      </c>
    </row>
    <row r="465" spans="1:25" x14ac:dyDescent="0.25">
      <c r="A465" s="46" t="s">
        <v>291</v>
      </c>
      <c r="B465" s="8" t="s">
        <v>71</v>
      </c>
      <c r="C465" s="39"/>
      <c r="D465" s="39"/>
      <c r="E465" s="39"/>
      <c r="F465" s="39"/>
      <c r="G465" s="39"/>
      <c r="H465" s="39"/>
      <c r="I465" s="39"/>
      <c r="J465" s="39"/>
      <c r="K465" s="39"/>
      <c r="L465" s="39">
        <v>14400</v>
      </c>
      <c r="M465" s="39"/>
      <c r="N465" s="39"/>
      <c r="O465" s="40"/>
      <c r="P465" s="40"/>
      <c r="Q465" s="39"/>
      <c r="R465" s="39"/>
      <c r="S465" s="40"/>
      <c r="T465" s="40"/>
      <c r="U465" s="41"/>
      <c r="V465" s="41"/>
      <c r="W465" s="41"/>
      <c r="X465" s="41"/>
      <c r="Y465" s="16">
        <v>14400</v>
      </c>
    </row>
    <row r="466" spans="1:25" x14ac:dyDescent="0.25">
      <c r="A466" s="46" t="s">
        <v>292</v>
      </c>
      <c r="B466" s="8" t="s">
        <v>71</v>
      </c>
      <c r="C466" s="39"/>
      <c r="D466" s="39"/>
      <c r="E466" s="39"/>
      <c r="F466" s="39"/>
      <c r="G466" s="39"/>
      <c r="H466" s="39"/>
      <c r="I466" s="39"/>
      <c r="J466" s="39"/>
      <c r="K466" s="39">
        <v>8231.86</v>
      </c>
      <c r="L466" s="39"/>
      <c r="M466" s="39"/>
      <c r="N466" s="39"/>
      <c r="O466" s="40"/>
      <c r="P466" s="40"/>
      <c r="Q466" s="39"/>
      <c r="R466" s="39"/>
      <c r="S466" s="40"/>
      <c r="T466" s="40"/>
      <c r="U466" s="41"/>
      <c r="V466" s="41"/>
      <c r="W466" s="41"/>
      <c r="X466" s="41"/>
      <c r="Y466" s="16">
        <v>8231.86</v>
      </c>
    </row>
    <row r="467" spans="1:25" x14ac:dyDescent="0.25">
      <c r="A467" s="46" t="s">
        <v>293</v>
      </c>
      <c r="B467" s="8" t="s">
        <v>71</v>
      </c>
      <c r="C467" s="39"/>
      <c r="D467" s="39"/>
      <c r="E467" s="39"/>
      <c r="F467" s="39"/>
      <c r="G467" s="39"/>
      <c r="H467" s="39"/>
      <c r="I467" s="39"/>
      <c r="J467" s="39"/>
      <c r="K467" s="39"/>
      <c r="L467" s="39">
        <v>39863.370000000003</v>
      </c>
      <c r="M467" s="39"/>
      <c r="N467" s="39"/>
      <c r="O467" s="40"/>
      <c r="P467" s="40"/>
      <c r="Q467" s="39"/>
      <c r="R467" s="39"/>
      <c r="S467" s="40"/>
      <c r="T467" s="40"/>
      <c r="U467" s="41"/>
      <c r="V467" s="41"/>
      <c r="W467" s="41"/>
      <c r="X467" s="41"/>
      <c r="Y467" s="16">
        <v>39863.370000000003</v>
      </c>
    </row>
    <row r="468" spans="1:25" x14ac:dyDescent="0.25">
      <c r="A468" s="46" t="s">
        <v>294</v>
      </c>
      <c r="B468" s="8" t="s">
        <v>71</v>
      </c>
      <c r="C468" s="39"/>
      <c r="D468" s="39"/>
      <c r="E468" s="39"/>
      <c r="F468" s="39"/>
      <c r="G468" s="39"/>
      <c r="H468" s="39"/>
      <c r="I468" s="39"/>
      <c r="J468" s="39"/>
      <c r="K468" s="39">
        <v>25389.79</v>
      </c>
      <c r="L468" s="39"/>
      <c r="M468" s="39"/>
      <c r="N468" s="39"/>
      <c r="O468" s="40"/>
      <c r="P468" s="40"/>
      <c r="Q468" s="39"/>
      <c r="R468" s="39"/>
      <c r="S468" s="40"/>
      <c r="T468" s="40"/>
      <c r="U468" s="41"/>
      <c r="V468" s="41"/>
      <c r="W468" s="41"/>
      <c r="X468" s="41"/>
      <c r="Y468" s="16">
        <v>25389.79</v>
      </c>
    </row>
    <row r="469" spans="1:25" x14ac:dyDescent="0.25">
      <c r="A469" s="46" t="s">
        <v>295</v>
      </c>
      <c r="B469" s="8" t="s">
        <v>71</v>
      </c>
      <c r="C469" s="39"/>
      <c r="D469" s="39"/>
      <c r="E469" s="39"/>
      <c r="F469" s="39"/>
      <c r="G469" s="39"/>
      <c r="H469" s="39"/>
      <c r="I469" s="39"/>
      <c r="J469" s="39">
        <v>43443.77</v>
      </c>
      <c r="K469" s="39">
        <v>380717.79</v>
      </c>
      <c r="L469" s="39">
        <v>404345.91</v>
      </c>
      <c r="M469" s="39"/>
      <c r="N469" s="39"/>
      <c r="O469" s="40"/>
      <c r="P469" s="40"/>
      <c r="Q469" s="39"/>
      <c r="R469" s="39"/>
      <c r="S469" s="40"/>
      <c r="T469" s="40"/>
      <c r="U469" s="41"/>
      <c r="V469" s="41"/>
      <c r="W469" s="41"/>
      <c r="X469" s="41"/>
      <c r="Y469" s="16">
        <f>J469+K469+L469</f>
        <v>828507.47</v>
      </c>
    </row>
    <row r="470" spans="1:25" x14ac:dyDescent="0.25">
      <c r="A470" s="46" t="s">
        <v>296</v>
      </c>
      <c r="B470" s="8" t="s">
        <v>71</v>
      </c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>
        <v>207772.82</v>
      </c>
      <c r="O470" s="40"/>
      <c r="P470" s="40"/>
      <c r="Q470" s="39"/>
      <c r="R470" s="39"/>
      <c r="S470" s="40"/>
      <c r="T470" s="40"/>
      <c r="U470" s="41"/>
      <c r="V470" s="41"/>
      <c r="W470" s="41"/>
      <c r="X470" s="41"/>
      <c r="Y470" s="16">
        <v>207772.82</v>
      </c>
    </row>
    <row r="471" spans="1:25" x14ac:dyDescent="0.25">
      <c r="A471" s="46" t="s">
        <v>297</v>
      </c>
      <c r="B471" s="8" t="s">
        <v>71</v>
      </c>
      <c r="C471" s="39"/>
      <c r="D471" s="39"/>
      <c r="E471" s="39"/>
      <c r="F471" s="39"/>
      <c r="G471" s="39"/>
      <c r="H471" s="39"/>
      <c r="I471" s="39"/>
      <c r="J471" s="39"/>
      <c r="K471" s="39">
        <v>14000</v>
      </c>
      <c r="L471" s="39"/>
      <c r="M471" s="39"/>
      <c r="N471" s="39"/>
      <c r="O471" s="40"/>
      <c r="P471" s="40"/>
      <c r="Q471" s="39"/>
      <c r="R471" s="39"/>
      <c r="S471" s="40"/>
      <c r="T471" s="40"/>
      <c r="U471" s="41"/>
      <c r="V471" s="41"/>
      <c r="W471" s="41">
        <v>31888.91</v>
      </c>
      <c r="X471" s="41"/>
      <c r="Y471" s="16">
        <f>W471+K471</f>
        <v>45888.91</v>
      </c>
    </row>
    <row r="472" spans="1:25" x14ac:dyDescent="0.25">
      <c r="A472" s="46" t="s">
        <v>298</v>
      </c>
      <c r="B472" s="8" t="s">
        <v>71</v>
      </c>
      <c r="C472" s="39"/>
      <c r="D472" s="39"/>
      <c r="E472" s="39"/>
      <c r="F472" s="39"/>
      <c r="G472" s="39"/>
      <c r="H472" s="39"/>
      <c r="I472" s="39"/>
      <c r="J472" s="39"/>
      <c r="K472" s="39">
        <v>4920</v>
      </c>
      <c r="L472" s="39">
        <v>10559.88</v>
      </c>
      <c r="M472" s="39">
        <v>1006.07</v>
      </c>
      <c r="N472" s="39">
        <v>142.6</v>
      </c>
      <c r="O472" s="40">
        <v>4511.18</v>
      </c>
      <c r="P472" s="40">
        <v>97.4</v>
      </c>
      <c r="Q472" s="39"/>
      <c r="R472" s="39"/>
      <c r="S472" s="40"/>
      <c r="T472" s="40"/>
      <c r="U472" s="41"/>
      <c r="V472" s="41"/>
      <c r="W472" s="41"/>
      <c r="X472" s="41"/>
      <c r="Y472" s="16">
        <f>SUM(K472:P472)</f>
        <v>21237.13</v>
      </c>
    </row>
    <row r="473" spans="1:25" x14ac:dyDescent="0.25">
      <c r="A473" s="46" t="s">
        <v>299</v>
      </c>
      <c r="B473" s="8" t="s">
        <v>71</v>
      </c>
      <c r="C473" s="39"/>
      <c r="D473" s="39"/>
      <c r="E473" s="39"/>
      <c r="F473" s="39"/>
      <c r="G473" s="39"/>
      <c r="H473" s="39"/>
      <c r="I473" s="39"/>
      <c r="J473" s="39"/>
      <c r="K473" s="39">
        <v>11128</v>
      </c>
      <c r="L473" s="39"/>
      <c r="M473" s="39"/>
      <c r="N473" s="39">
        <v>291435</v>
      </c>
      <c r="O473" s="40"/>
      <c r="P473" s="40"/>
      <c r="Q473" s="39"/>
      <c r="R473" s="39"/>
      <c r="S473" s="40"/>
      <c r="T473" s="40"/>
      <c r="U473" s="41"/>
      <c r="V473" s="41"/>
      <c r="W473" s="41"/>
      <c r="X473" s="41"/>
      <c r="Y473" s="16">
        <v>302563</v>
      </c>
    </row>
    <row r="474" spans="1:25" x14ac:dyDescent="0.25">
      <c r="A474" s="46" t="s">
        <v>300</v>
      </c>
      <c r="B474" s="8" t="s">
        <v>71</v>
      </c>
      <c r="C474" s="39"/>
      <c r="D474" s="39"/>
      <c r="E474" s="39"/>
      <c r="F474" s="39"/>
      <c r="G474" s="39"/>
      <c r="H474" s="39"/>
      <c r="I474" s="39">
        <v>96649.42</v>
      </c>
      <c r="J474" s="39"/>
      <c r="K474" s="39"/>
      <c r="L474" s="39"/>
      <c r="M474" s="39"/>
      <c r="N474" s="39"/>
      <c r="O474" s="40"/>
      <c r="P474" s="40"/>
      <c r="Q474" s="39"/>
      <c r="R474" s="39"/>
      <c r="S474" s="40"/>
      <c r="T474" s="40"/>
      <c r="U474" s="41"/>
      <c r="V474" s="41"/>
      <c r="W474" s="41"/>
      <c r="X474" s="41"/>
      <c r="Y474" s="16">
        <v>96649.42</v>
      </c>
    </row>
    <row r="475" spans="1:25" x14ac:dyDescent="0.25">
      <c r="A475" s="46" t="s">
        <v>301</v>
      </c>
      <c r="B475" s="8" t="s">
        <v>71</v>
      </c>
      <c r="C475" s="39"/>
      <c r="D475" s="39"/>
      <c r="E475" s="39"/>
      <c r="F475" s="39"/>
      <c r="G475" s="39"/>
      <c r="H475" s="39"/>
      <c r="I475" s="39">
        <v>113910</v>
      </c>
      <c r="J475" s="39"/>
      <c r="K475" s="39"/>
      <c r="L475" s="39"/>
      <c r="M475" s="39"/>
      <c r="N475" s="39"/>
      <c r="O475" s="40"/>
      <c r="P475" s="40"/>
      <c r="Q475" s="39"/>
      <c r="R475" s="39"/>
      <c r="S475" s="40"/>
      <c r="T475" s="40"/>
      <c r="U475" s="41"/>
      <c r="V475" s="41"/>
      <c r="W475" s="41"/>
      <c r="X475" s="41"/>
      <c r="Y475" s="16">
        <v>113910</v>
      </c>
    </row>
    <row r="476" spans="1:25" x14ac:dyDescent="0.25">
      <c r="A476" s="46" t="s">
        <v>195</v>
      </c>
      <c r="B476" s="8" t="s">
        <v>71</v>
      </c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>
        <v>234164.3</v>
      </c>
      <c r="O476" s="40"/>
      <c r="P476" s="40"/>
      <c r="Q476" s="39"/>
      <c r="R476" s="39"/>
      <c r="S476" s="40"/>
      <c r="T476" s="40"/>
      <c r="U476" s="41"/>
      <c r="V476" s="41"/>
      <c r="W476" s="41"/>
      <c r="X476" s="41"/>
      <c r="Y476" s="16">
        <v>234164.3</v>
      </c>
    </row>
    <row r="477" spans="1:25" x14ac:dyDescent="0.25">
      <c r="A477" s="46" t="s">
        <v>302</v>
      </c>
      <c r="B477" s="8" t="s">
        <v>71</v>
      </c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40">
        <v>83511.89</v>
      </c>
      <c r="P477" s="40"/>
      <c r="Q477" s="39"/>
      <c r="R477" s="39"/>
      <c r="S477" s="40"/>
      <c r="T477" s="40"/>
      <c r="U477" s="41"/>
      <c r="V477" s="41"/>
      <c r="W477" s="41"/>
      <c r="X477" s="41"/>
      <c r="Y477" s="16">
        <v>83511.89</v>
      </c>
    </row>
    <row r="478" spans="1:25" x14ac:dyDescent="0.25">
      <c r="A478" s="46" t="s">
        <v>142</v>
      </c>
      <c r="B478" s="8" t="s">
        <v>71</v>
      </c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40"/>
      <c r="P478" s="40"/>
      <c r="Q478" s="39"/>
      <c r="R478" s="39">
        <v>270000</v>
      </c>
      <c r="S478" s="40">
        <v>65000</v>
      </c>
      <c r="T478" s="40"/>
      <c r="U478" s="41"/>
      <c r="V478" s="41"/>
      <c r="W478" s="41"/>
      <c r="X478" s="41"/>
      <c r="Y478" s="16">
        <v>335000</v>
      </c>
    </row>
    <row r="479" spans="1:25" x14ac:dyDescent="0.25">
      <c r="A479" s="46" t="s">
        <v>90</v>
      </c>
      <c r="B479" s="8" t="s">
        <v>71</v>
      </c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40">
        <v>80912.56</v>
      </c>
      <c r="P479" s="40"/>
      <c r="Q479" s="39"/>
      <c r="R479" s="39"/>
      <c r="S479" s="40"/>
      <c r="T479" s="40"/>
      <c r="U479" s="41"/>
      <c r="V479" s="41"/>
      <c r="W479" s="41"/>
      <c r="X479" s="41"/>
      <c r="Y479" s="16">
        <v>80912.56</v>
      </c>
    </row>
    <row r="480" spans="1:25" x14ac:dyDescent="0.25">
      <c r="A480" s="46" t="s">
        <v>143</v>
      </c>
      <c r="B480" s="8" t="s">
        <v>71</v>
      </c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40"/>
      <c r="P480" s="40">
        <v>55175</v>
      </c>
      <c r="Q480" s="39"/>
      <c r="R480" s="39"/>
      <c r="S480" s="40"/>
      <c r="T480" s="40"/>
      <c r="U480" s="41"/>
      <c r="V480" s="41"/>
      <c r="W480" s="41"/>
      <c r="X480" s="41"/>
      <c r="Y480" s="16">
        <v>55175</v>
      </c>
    </row>
    <row r="481" spans="1:25" x14ac:dyDescent="0.25">
      <c r="A481" s="46" t="s">
        <v>144</v>
      </c>
      <c r="B481" s="8" t="s">
        <v>71</v>
      </c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40"/>
      <c r="P481" s="40"/>
      <c r="Q481" s="39">
        <v>15114</v>
      </c>
      <c r="R481" s="39"/>
      <c r="S481" s="40"/>
      <c r="T481" s="40"/>
      <c r="U481" s="41"/>
      <c r="V481" s="41"/>
      <c r="W481" s="41"/>
      <c r="X481" s="41"/>
      <c r="Y481" s="16">
        <v>15114</v>
      </c>
    </row>
    <row r="482" spans="1:25" x14ac:dyDescent="0.25">
      <c r="A482" s="46" t="s">
        <v>145</v>
      </c>
      <c r="B482" s="8" t="s">
        <v>71</v>
      </c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40"/>
      <c r="P482" s="40"/>
      <c r="Q482" s="39"/>
      <c r="R482" s="39">
        <v>54795.18</v>
      </c>
      <c r="S482" s="40"/>
      <c r="T482" s="40"/>
      <c r="U482" s="41"/>
      <c r="V482" s="41"/>
      <c r="W482" s="41"/>
      <c r="X482" s="41"/>
      <c r="Y482" s="16">
        <v>54795.18</v>
      </c>
    </row>
    <row r="483" spans="1:25" x14ac:dyDescent="0.25">
      <c r="A483" s="46" t="s">
        <v>146</v>
      </c>
      <c r="B483" s="8" t="s">
        <v>71</v>
      </c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40"/>
      <c r="P483" s="40"/>
      <c r="Q483" s="39"/>
      <c r="R483" s="39">
        <v>9131</v>
      </c>
      <c r="S483" s="40"/>
      <c r="T483" s="40"/>
      <c r="U483" s="41"/>
      <c r="V483" s="41"/>
      <c r="W483" s="41"/>
      <c r="X483" s="41"/>
      <c r="Y483" s="16">
        <v>9131</v>
      </c>
    </row>
    <row r="484" spans="1:25" x14ac:dyDescent="0.25">
      <c r="A484" s="46" t="s">
        <v>147</v>
      </c>
      <c r="B484" s="8" t="s">
        <v>71</v>
      </c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40">
        <v>4536.97</v>
      </c>
      <c r="P484" s="40"/>
      <c r="Q484" s="39"/>
      <c r="R484" s="39"/>
      <c r="S484" s="40"/>
      <c r="T484" s="40"/>
      <c r="U484" s="41"/>
      <c r="V484" s="41"/>
      <c r="W484" s="41"/>
      <c r="X484" s="41"/>
      <c r="Y484" s="16">
        <v>4536.97</v>
      </c>
    </row>
    <row r="485" spans="1:25" s="85" customFormat="1" x14ac:dyDescent="0.25">
      <c r="A485" s="83" t="s">
        <v>526</v>
      </c>
      <c r="B485" s="74" t="s">
        <v>71</v>
      </c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3"/>
      <c r="P485" s="73"/>
      <c r="Q485" s="75"/>
      <c r="R485" s="75"/>
      <c r="S485" s="73"/>
      <c r="T485" s="73"/>
      <c r="U485" s="73">
        <v>19373.599999999999</v>
      </c>
      <c r="V485" s="73">
        <v>19719.16</v>
      </c>
      <c r="W485" s="73">
        <v>522895.55</v>
      </c>
      <c r="X485" s="73">
        <v>2453.54</v>
      </c>
      <c r="Y485" s="84">
        <f>U485+V485+W485+X485</f>
        <v>564441.85</v>
      </c>
    </row>
    <row r="486" spans="1:25" x14ac:dyDescent="0.25">
      <c r="A486" s="46" t="s">
        <v>148</v>
      </c>
      <c r="B486" s="8" t="s">
        <v>71</v>
      </c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40"/>
      <c r="P486" s="40">
        <v>18038.05</v>
      </c>
      <c r="Q486" s="39"/>
      <c r="R486" s="39"/>
      <c r="S486" s="40"/>
      <c r="T486" s="40"/>
      <c r="U486" s="41"/>
      <c r="V486" s="41"/>
      <c r="W486" s="41"/>
      <c r="X486" s="41"/>
      <c r="Y486" s="16">
        <v>18038.05</v>
      </c>
    </row>
    <row r="487" spans="1:25" x14ac:dyDescent="0.25">
      <c r="A487" s="46" t="s">
        <v>148</v>
      </c>
      <c r="B487" s="8" t="s">
        <v>71</v>
      </c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40"/>
      <c r="P487" s="40"/>
      <c r="Q487" s="39">
        <v>37816.720000000001</v>
      </c>
      <c r="R487" s="39"/>
      <c r="S487" s="40"/>
      <c r="T487" s="40"/>
      <c r="U487" s="41"/>
      <c r="V487" s="41"/>
      <c r="W487" s="41"/>
      <c r="X487" s="41"/>
      <c r="Y487" s="16">
        <v>37816.720000000001</v>
      </c>
    </row>
    <row r="488" spans="1:25" x14ac:dyDescent="0.25">
      <c r="A488" s="46" t="s">
        <v>148</v>
      </c>
      <c r="B488" s="8" t="s">
        <v>71</v>
      </c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40"/>
      <c r="P488" s="40"/>
      <c r="Q488" s="39"/>
      <c r="R488" s="39">
        <v>36313.370000000003</v>
      </c>
      <c r="S488" s="40"/>
      <c r="T488" s="40"/>
      <c r="U488" s="41"/>
      <c r="V488" s="41"/>
      <c r="W488" s="41"/>
      <c r="X488" s="41"/>
      <c r="Y488" s="16">
        <v>36313.370000000003</v>
      </c>
    </row>
    <row r="489" spans="1:25" x14ac:dyDescent="0.25">
      <c r="A489" s="46" t="s">
        <v>149</v>
      </c>
      <c r="B489" s="8" t="s">
        <v>71</v>
      </c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40"/>
      <c r="P489" s="40"/>
      <c r="Q489" s="39"/>
      <c r="R489" s="39"/>
      <c r="S489" s="40">
        <v>7500</v>
      </c>
      <c r="T489" s="40"/>
      <c r="U489" s="41"/>
      <c r="V489" s="41"/>
      <c r="W489" s="41"/>
      <c r="X489" s="41"/>
      <c r="Y489" s="16">
        <v>7500</v>
      </c>
    </row>
    <row r="490" spans="1:25" x14ac:dyDescent="0.25">
      <c r="A490" s="46" t="s">
        <v>114</v>
      </c>
      <c r="B490" s="8" t="s">
        <v>71</v>
      </c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40"/>
      <c r="P490" s="40"/>
      <c r="Q490" s="39"/>
      <c r="R490" s="39"/>
      <c r="S490" s="40">
        <v>22193</v>
      </c>
      <c r="T490" s="40"/>
      <c r="U490" s="41"/>
      <c r="V490" s="41"/>
      <c r="W490" s="41"/>
      <c r="X490" s="41"/>
      <c r="Y490" s="16">
        <v>22193</v>
      </c>
    </row>
    <row r="491" spans="1:25" x14ac:dyDescent="0.25">
      <c r="A491" s="46" t="s">
        <v>150</v>
      </c>
      <c r="B491" s="8" t="s">
        <v>71</v>
      </c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40"/>
      <c r="P491" s="40"/>
      <c r="Q491" s="39"/>
      <c r="R491" s="39"/>
      <c r="S491" s="40">
        <v>199501.47</v>
      </c>
      <c r="T491" s="40">
        <v>60226.01</v>
      </c>
      <c r="U491" s="41"/>
      <c r="V491" s="41"/>
      <c r="W491" s="41"/>
      <c r="X491" s="41"/>
      <c r="Y491" s="16">
        <v>259727.48</v>
      </c>
    </row>
    <row r="492" spans="1:25" x14ac:dyDescent="0.25">
      <c r="A492" s="46" t="s">
        <v>151</v>
      </c>
      <c r="B492" s="8" t="s">
        <v>71</v>
      </c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40"/>
      <c r="P492" s="40"/>
      <c r="Q492" s="39"/>
      <c r="R492" s="39"/>
      <c r="S492" s="40">
        <v>33614.639999999999</v>
      </c>
      <c r="T492" s="40"/>
      <c r="U492" s="41"/>
      <c r="V492" s="41"/>
      <c r="W492" s="41"/>
      <c r="X492" s="41"/>
      <c r="Y492" s="16">
        <v>33614.639999999999</v>
      </c>
    </row>
    <row r="493" spans="1:25" x14ac:dyDescent="0.25">
      <c r="A493" s="46" t="s">
        <v>303</v>
      </c>
      <c r="B493" s="8" t="s">
        <v>71</v>
      </c>
      <c r="C493" s="39">
        <v>88597.87</v>
      </c>
      <c r="D493" s="39">
        <v>37766.61</v>
      </c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40"/>
      <c r="P493" s="40"/>
      <c r="Q493" s="39"/>
      <c r="R493" s="39"/>
      <c r="S493" s="40"/>
      <c r="T493" s="40"/>
      <c r="U493" s="41"/>
      <c r="V493" s="41"/>
      <c r="W493" s="41"/>
      <c r="X493" s="41"/>
      <c r="Y493" s="16">
        <v>126364.48</v>
      </c>
    </row>
    <row r="494" spans="1:25" x14ac:dyDescent="0.25">
      <c r="A494" s="46" t="s">
        <v>304</v>
      </c>
      <c r="B494" s="8" t="s">
        <v>71</v>
      </c>
      <c r="C494" s="39">
        <v>40948.769999999997</v>
      </c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40"/>
      <c r="P494" s="40"/>
      <c r="Q494" s="39"/>
      <c r="R494" s="39"/>
      <c r="S494" s="40"/>
      <c r="T494" s="40"/>
      <c r="U494" s="41"/>
      <c r="V494" s="41"/>
      <c r="W494" s="41"/>
      <c r="X494" s="41"/>
      <c r="Y494" s="16">
        <v>40948.769999999997</v>
      </c>
    </row>
    <row r="495" spans="1:25" x14ac:dyDescent="0.25">
      <c r="A495" s="46" t="s">
        <v>305</v>
      </c>
      <c r="B495" s="8" t="s">
        <v>71</v>
      </c>
      <c r="C495" s="39">
        <v>17013.13</v>
      </c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40"/>
      <c r="P495" s="40"/>
      <c r="Q495" s="39"/>
      <c r="R495" s="39"/>
      <c r="S495" s="40"/>
      <c r="T495" s="40"/>
      <c r="U495" s="41"/>
      <c r="V495" s="41"/>
      <c r="W495" s="41"/>
      <c r="X495" s="41"/>
      <c r="Y495" s="16">
        <v>17013.13</v>
      </c>
    </row>
    <row r="496" spans="1:25" x14ac:dyDescent="0.25">
      <c r="A496" s="46" t="s">
        <v>564</v>
      </c>
      <c r="B496" s="8" t="s">
        <v>71</v>
      </c>
      <c r="C496" s="39">
        <v>147557.57</v>
      </c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40"/>
      <c r="P496" s="40"/>
      <c r="Q496" s="39"/>
      <c r="R496" s="39"/>
      <c r="S496" s="40"/>
      <c r="T496" s="40"/>
      <c r="U496" s="41"/>
      <c r="V496" s="41"/>
      <c r="W496" s="41"/>
      <c r="X496" s="41"/>
      <c r="Y496" s="16">
        <v>147557.57</v>
      </c>
    </row>
    <row r="497" spans="1:25" x14ac:dyDescent="0.25">
      <c r="A497" s="46" t="s">
        <v>306</v>
      </c>
      <c r="B497" s="8" t="s">
        <v>71</v>
      </c>
      <c r="C497" s="39">
        <v>32993.629999999997</v>
      </c>
      <c r="D497" s="39">
        <v>33381.64</v>
      </c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40"/>
      <c r="P497" s="40"/>
      <c r="Q497" s="39"/>
      <c r="R497" s="39"/>
      <c r="S497" s="40"/>
      <c r="T497" s="40"/>
      <c r="U497" s="41"/>
      <c r="V497" s="41"/>
      <c r="W497" s="41"/>
      <c r="X497" s="41"/>
      <c r="Y497" s="16">
        <v>66375.26999999999</v>
      </c>
    </row>
    <row r="498" spans="1:25" x14ac:dyDescent="0.25">
      <c r="A498" s="46" t="s">
        <v>307</v>
      </c>
      <c r="B498" s="8" t="s">
        <v>71</v>
      </c>
      <c r="C498" s="39"/>
      <c r="D498" s="39"/>
      <c r="E498" s="39">
        <v>75718.11</v>
      </c>
      <c r="F498" s="39"/>
      <c r="G498" s="39"/>
      <c r="H498" s="39"/>
      <c r="I498" s="39"/>
      <c r="J498" s="39"/>
      <c r="K498" s="39"/>
      <c r="L498" s="39"/>
      <c r="M498" s="39"/>
      <c r="N498" s="39"/>
      <c r="O498" s="40"/>
      <c r="P498" s="40"/>
      <c r="Q498" s="39"/>
      <c r="R498" s="39"/>
      <c r="S498" s="40"/>
      <c r="T498" s="40"/>
      <c r="U498" s="41"/>
      <c r="V498" s="41"/>
      <c r="W498" s="41"/>
      <c r="X498" s="41"/>
      <c r="Y498" s="16">
        <v>75718.11</v>
      </c>
    </row>
    <row r="499" spans="1:25" x14ac:dyDescent="0.25">
      <c r="A499" s="46" t="s">
        <v>308</v>
      </c>
      <c r="B499" s="8" t="s">
        <v>71</v>
      </c>
      <c r="C499" s="39"/>
      <c r="D499" s="39"/>
      <c r="E499" s="39"/>
      <c r="F499" s="39">
        <v>60702.62</v>
      </c>
      <c r="G499" s="39">
        <v>71147.02</v>
      </c>
      <c r="H499" s="39"/>
      <c r="I499" s="39"/>
      <c r="J499" s="39"/>
      <c r="K499" s="39"/>
      <c r="L499" s="39"/>
      <c r="M499" s="39"/>
      <c r="N499" s="39"/>
      <c r="O499" s="40"/>
      <c r="P499" s="40"/>
      <c r="Q499" s="39"/>
      <c r="R499" s="39"/>
      <c r="S499" s="40"/>
      <c r="T499" s="40"/>
      <c r="U499" s="41"/>
      <c r="V499" s="41"/>
      <c r="W499" s="41"/>
      <c r="X499" s="41"/>
      <c r="Y499" s="16">
        <v>131849.64000000001</v>
      </c>
    </row>
    <row r="500" spans="1:25" x14ac:dyDescent="0.25">
      <c r="A500" s="46" t="s">
        <v>309</v>
      </c>
      <c r="B500" s="8" t="s">
        <v>71</v>
      </c>
      <c r="C500" s="39"/>
      <c r="D500" s="39"/>
      <c r="E500" s="39"/>
      <c r="F500" s="39">
        <v>6288.38</v>
      </c>
      <c r="G500" s="39"/>
      <c r="H500" s="39"/>
      <c r="I500" s="39"/>
      <c r="J500" s="39"/>
      <c r="K500" s="39"/>
      <c r="L500" s="39"/>
      <c r="M500" s="39"/>
      <c r="N500" s="39"/>
      <c r="O500" s="40"/>
      <c r="P500" s="40"/>
      <c r="Q500" s="39"/>
      <c r="R500" s="39"/>
      <c r="S500" s="40"/>
      <c r="T500" s="40"/>
      <c r="U500" s="41"/>
      <c r="V500" s="41"/>
      <c r="W500" s="41"/>
      <c r="X500" s="41"/>
      <c r="Y500" s="16">
        <v>6288.38</v>
      </c>
    </row>
    <row r="501" spans="1:25" x14ac:dyDescent="0.25">
      <c r="A501" s="46" t="s">
        <v>310</v>
      </c>
      <c r="B501" s="8" t="s">
        <v>71</v>
      </c>
      <c r="C501" s="39"/>
      <c r="D501" s="39"/>
      <c r="E501" s="39"/>
      <c r="F501" s="39">
        <v>195114.69</v>
      </c>
      <c r="G501" s="39"/>
      <c r="H501" s="39"/>
      <c r="I501" s="39"/>
      <c r="J501" s="39"/>
      <c r="K501" s="39"/>
      <c r="L501" s="39"/>
      <c r="M501" s="39"/>
      <c r="N501" s="39"/>
      <c r="O501" s="40"/>
      <c r="P501" s="40"/>
      <c r="Q501" s="39"/>
      <c r="R501" s="39"/>
      <c r="S501" s="40"/>
      <c r="T501" s="40"/>
      <c r="U501" s="41"/>
      <c r="V501" s="41"/>
      <c r="W501" s="41"/>
      <c r="X501" s="41"/>
      <c r="Y501" s="16">
        <v>195114.69</v>
      </c>
    </row>
    <row r="502" spans="1:25" x14ac:dyDescent="0.25">
      <c r="A502" s="63" t="s">
        <v>311</v>
      </c>
      <c r="B502" s="8" t="s">
        <v>71</v>
      </c>
      <c r="C502" s="39"/>
      <c r="D502" s="39"/>
      <c r="E502" s="39"/>
      <c r="F502" s="39">
        <v>48243.77</v>
      </c>
      <c r="G502" s="39"/>
      <c r="H502" s="39"/>
      <c r="I502" s="39"/>
      <c r="J502" s="39"/>
      <c r="K502" s="39"/>
      <c r="L502" s="39"/>
      <c r="M502" s="39"/>
      <c r="N502" s="39"/>
      <c r="O502" s="40"/>
      <c r="P502" s="40"/>
      <c r="Q502" s="39"/>
      <c r="R502" s="39"/>
      <c r="S502" s="40"/>
      <c r="T502" s="40">
        <v>250000</v>
      </c>
      <c r="U502" s="41"/>
      <c r="V502" s="41"/>
      <c r="W502" s="41"/>
      <c r="X502" s="41"/>
      <c r="Y502" s="16">
        <f>SUM(F502:U502)</f>
        <v>298243.77</v>
      </c>
    </row>
    <row r="503" spans="1:25" x14ac:dyDescent="0.25">
      <c r="A503" s="63" t="s">
        <v>445</v>
      </c>
      <c r="B503" s="8" t="s">
        <v>71</v>
      </c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40"/>
      <c r="P503" s="40"/>
      <c r="Q503" s="39"/>
      <c r="R503" s="39"/>
      <c r="S503" s="40"/>
      <c r="T503" s="40"/>
      <c r="U503" s="41">
        <v>299783.59000000003</v>
      </c>
      <c r="V503" s="41"/>
      <c r="W503" s="41"/>
      <c r="X503" s="41"/>
      <c r="Y503" s="16">
        <v>299783.59000000003</v>
      </c>
    </row>
    <row r="504" spans="1:25" s="85" customFormat="1" x14ac:dyDescent="0.25">
      <c r="A504" s="86" t="s">
        <v>449</v>
      </c>
      <c r="B504" s="74" t="s">
        <v>71</v>
      </c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3"/>
      <c r="P504" s="73"/>
      <c r="Q504" s="75"/>
      <c r="R504" s="75"/>
      <c r="S504" s="73"/>
      <c r="T504" s="73"/>
      <c r="U504" s="73"/>
      <c r="V504" s="70">
        <v>141970.48000000001</v>
      </c>
      <c r="W504" s="70"/>
      <c r="X504" s="70"/>
      <c r="Y504" s="84">
        <v>141970.48000000001</v>
      </c>
    </row>
    <row r="505" spans="1:25" s="85" customFormat="1" x14ac:dyDescent="0.25">
      <c r="A505" s="86" t="s">
        <v>458</v>
      </c>
      <c r="B505" s="74" t="s">
        <v>71</v>
      </c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3"/>
      <c r="P505" s="73"/>
      <c r="Q505" s="75"/>
      <c r="R505" s="75"/>
      <c r="S505" s="73"/>
      <c r="T505" s="73"/>
      <c r="U505" s="73"/>
      <c r="V505" s="70">
        <v>106540.3</v>
      </c>
      <c r="W505" s="70">
        <v>54165.35</v>
      </c>
      <c r="X505" s="70"/>
      <c r="Y505" s="84">
        <f>V505+W505</f>
        <v>160705.65</v>
      </c>
    </row>
    <row r="506" spans="1:25" x14ac:dyDescent="0.25">
      <c r="A506" s="63" t="s">
        <v>450</v>
      </c>
      <c r="B506" s="8" t="s">
        <v>71</v>
      </c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40"/>
      <c r="P506" s="40"/>
      <c r="Q506" s="39"/>
      <c r="R506" s="39"/>
      <c r="S506" s="40"/>
      <c r="T506" s="40"/>
      <c r="U506" s="41"/>
      <c r="V506" s="64">
        <v>9225</v>
      </c>
      <c r="W506" s="64"/>
      <c r="X506" s="64"/>
      <c r="Y506" s="16">
        <v>9225</v>
      </c>
    </row>
    <row r="507" spans="1:25" x14ac:dyDescent="0.25">
      <c r="A507" s="46" t="s">
        <v>312</v>
      </c>
      <c r="B507" s="8" t="s">
        <v>71</v>
      </c>
      <c r="C507" s="39"/>
      <c r="D507" s="39">
        <v>16287.17</v>
      </c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40"/>
      <c r="P507" s="40"/>
      <c r="Q507" s="39"/>
      <c r="R507" s="39"/>
      <c r="S507" s="40"/>
      <c r="T507" s="40"/>
      <c r="U507" s="41"/>
      <c r="V507" s="41"/>
      <c r="W507" s="41"/>
      <c r="X507" s="41"/>
      <c r="Y507" s="16">
        <v>16287.17</v>
      </c>
    </row>
    <row r="508" spans="1:25" x14ac:dyDescent="0.25">
      <c r="A508" s="46" t="s">
        <v>312</v>
      </c>
      <c r="B508" s="8" t="s">
        <v>71</v>
      </c>
      <c r="C508" s="39"/>
      <c r="D508" s="39">
        <v>6259.39</v>
      </c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40"/>
      <c r="P508" s="40"/>
      <c r="Q508" s="39"/>
      <c r="R508" s="39"/>
      <c r="S508" s="40"/>
      <c r="T508" s="40"/>
      <c r="U508" s="41"/>
      <c r="V508" s="41"/>
      <c r="W508" s="41"/>
      <c r="X508" s="41"/>
      <c r="Y508" s="16">
        <v>6259.39</v>
      </c>
    </row>
    <row r="509" spans="1:25" x14ac:dyDescent="0.25">
      <c r="A509" s="46" t="s">
        <v>313</v>
      </c>
      <c r="B509" s="8" t="s">
        <v>71</v>
      </c>
      <c r="C509" s="39"/>
      <c r="D509" s="39"/>
      <c r="E509" s="39">
        <v>28760.22</v>
      </c>
      <c r="F509" s="39">
        <v>18486.060000000001</v>
      </c>
      <c r="G509" s="39">
        <v>20887.03</v>
      </c>
      <c r="H509" s="39"/>
      <c r="I509" s="39"/>
      <c r="J509" s="39"/>
      <c r="K509" s="39"/>
      <c r="L509" s="39"/>
      <c r="M509" s="39"/>
      <c r="N509" s="39"/>
      <c r="O509" s="40"/>
      <c r="P509" s="40"/>
      <c r="Q509" s="39"/>
      <c r="R509" s="39"/>
      <c r="S509" s="40"/>
      <c r="T509" s="40"/>
      <c r="U509" s="41"/>
      <c r="V509" s="41"/>
      <c r="W509" s="41"/>
      <c r="X509" s="41"/>
      <c r="Y509" s="16">
        <v>68133.31</v>
      </c>
    </row>
    <row r="510" spans="1:25" x14ac:dyDescent="0.25">
      <c r="A510" s="46" t="s">
        <v>158</v>
      </c>
      <c r="B510" s="8" t="s">
        <v>71</v>
      </c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40"/>
      <c r="P510" s="40"/>
      <c r="Q510" s="39"/>
      <c r="R510" s="39"/>
      <c r="S510" s="40"/>
      <c r="T510" s="40"/>
      <c r="U510" s="41">
        <v>2711.45</v>
      </c>
      <c r="V510" s="41"/>
      <c r="W510" s="41"/>
      <c r="X510" s="41"/>
      <c r="Y510" s="16">
        <v>2711.45</v>
      </c>
    </row>
    <row r="511" spans="1:25" x14ac:dyDescent="0.25">
      <c r="A511" s="46" t="s">
        <v>165</v>
      </c>
      <c r="B511" s="8" t="s">
        <v>71</v>
      </c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40"/>
      <c r="P511" s="40">
        <v>5000</v>
      </c>
      <c r="Q511" s="39"/>
      <c r="R511" s="39"/>
      <c r="S511" s="40">
        <v>2407.9</v>
      </c>
      <c r="T511" s="40"/>
      <c r="U511" s="41"/>
      <c r="V511" s="41"/>
      <c r="W511" s="41"/>
      <c r="X511" s="41"/>
      <c r="Y511" s="16">
        <f>P511+S511</f>
        <v>7407.9</v>
      </c>
    </row>
    <row r="512" spans="1:25" x14ac:dyDescent="0.25">
      <c r="A512" s="46" t="s">
        <v>527</v>
      </c>
      <c r="B512" s="8" t="s">
        <v>71</v>
      </c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40"/>
      <c r="P512" s="40"/>
      <c r="Q512" s="39"/>
      <c r="R512" s="39"/>
      <c r="S512" s="40"/>
      <c r="T512" s="40"/>
      <c r="U512" s="41"/>
      <c r="V512" s="41"/>
      <c r="W512" s="41">
        <v>40298</v>
      </c>
      <c r="X512" s="41"/>
      <c r="Y512" s="16">
        <v>40298</v>
      </c>
    </row>
    <row r="513" spans="1:25" ht="30" x14ac:dyDescent="0.25">
      <c r="A513" s="46" t="s">
        <v>573</v>
      </c>
      <c r="B513" s="8" t="s">
        <v>71</v>
      </c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40"/>
      <c r="P513" s="40"/>
      <c r="Q513" s="39"/>
      <c r="R513" s="39"/>
      <c r="S513" s="40"/>
      <c r="T513" s="40"/>
      <c r="U513" s="41"/>
      <c r="V513" s="41"/>
      <c r="W513" s="41"/>
      <c r="X513" s="41">
        <v>102553.06</v>
      </c>
      <c r="Y513" s="16">
        <v>102553.06</v>
      </c>
    </row>
    <row r="514" spans="1:25" x14ac:dyDescent="0.25">
      <c r="A514" s="46" t="s">
        <v>77</v>
      </c>
      <c r="B514" s="8" t="s">
        <v>79</v>
      </c>
      <c r="C514" s="39"/>
      <c r="D514" s="39"/>
      <c r="E514" s="39"/>
      <c r="F514" s="39"/>
      <c r="G514" s="39"/>
      <c r="H514" s="39"/>
      <c r="I514" s="39"/>
      <c r="J514" s="39">
        <v>117</v>
      </c>
      <c r="K514" s="39"/>
      <c r="L514" s="39"/>
      <c r="M514" s="39"/>
      <c r="N514" s="39"/>
      <c r="O514" s="40"/>
      <c r="P514" s="40">
        <v>171.56</v>
      </c>
      <c r="Q514" s="39"/>
      <c r="R514" s="39"/>
      <c r="S514" s="40"/>
      <c r="T514" s="40"/>
      <c r="U514" s="41"/>
      <c r="V514" s="41"/>
      <c r="W514" s="41"/>
      <c r="X514" s="41"/>
      <c r="Y514" s="16">
        <v>288.56</v>
      </c>
    </row>
    <row r="515" spans="1:25" x14ac:dyDescent="0.25">
      <c r="A515" s="46" t="s">
        <v>490</v>
      </c>
      <c r="B515" s="8" t="s">
        <v>79</v>
      </c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40"/>
      <c r="P515" s="40"/>
      <c r="Q515" s="39">
        <v>32479.040000000001</v>
      </c>
      <c r="R515" s="39">
        <v>40000</v>
      </c>
      <c r="S515" s="40">
        <v>40000</v>
      </c>
      <c r="T515" s="40">
        <v>40000</v>
      </c>
      <c r="U515" s="41">
        <v>40000</v>
      </c>
      <c r="V515" s="41"/>
      <c r="W515" s="41"/>
      <c r="X515" s="41"/>
      <c r="Y515" s="16">
        <v>192479.04</v>
      </c>
    </row>
    <row r="516" spans="1:25" x14ac:dyDescent="0.25">
      <c r="A516" s="46" t="s">
        <v>407</v>
      </c>
      <c r="B516" s="8" t="s">
        <v>79</v>
      </c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>
        <v>88514.25</v>
      </c>
      <c r="N516" s="39"/>
      <c r="O516" s="40"/>
      <c r="P516" s="40"/>
      <c r="Q516" s="39"/>
      <c r="R516" s="39"/>
      <c r="S516" s="40"/>
      <c r="T516" s="40"/>
      <c r="U516" s="41"/>
      <c r="V516" s="41"/>
      <c r="W516" s="41"/>
      <c r="X516" s="41"/>
      <c r="Y516" s="16">
        <v>88514.25</v>
      </c>
    </row>
    <row r="517" spans="1:25" ht="30" x14ac:dyDescent="0.25">
      <c r="A517" s="46" t="s">
        <v>408</v>
      </c>
      <c r="B517" s="8" t="s">
        <v>79</v>
      </c>
      <c r="C517" s="39"/>
      <c r="D517" s="39"/>
      <c r="E517" s="39"/>
      <c r="F517" s="39"/>
      <c r="G517" s="39"/>
      <c r="H517" s="39"/>
      <c r="I517" s="39"/>
      <c r="J517" s="39"/>
      <c r="K517" s="39">
        <v>74360</v>
      </c>
      <c r="L517" s="39"/>
      <c r="M517" s="39"/>
      <c r="N517" s="39"/>
      <c r="O517" s="40"/>
      <c r="P517" s="40"/>
      <c r="Q517" s="39"/>
      <c r="R517" s="39"/>
      <c r="S517" s="40"/>
      <c r="T517" s="40"/>
      <c r="U517" s="41"/>
      <c r="V517" s="41"/>
      <c r="W517" s="41"/>
      <c r="X517" s="41"/>
      <c r="Y517" s="16">
        <v>74360</v>
      </c>
    </row>
    <row r="518" spans="1:25" x14ac:dyDescent="0.25">
      <c r="A518" s="46" t="s">
        <v>476</v>
      </c>
      <c r="B518" s="8" t="s">
        <v>79</v>
      </c>
      <c r="C518" s="39"/>
      <c r="D518" s="39"/>
      <c r="E518" s="39"/>
      <c r="F518" s="39">
        <v>87313.886997162408</v>
      </c>
      <c r="G518" s="39">
        <v>3093.2111083291607</v>
      </c>
      <c r="H518" s="39"/>
      <c r="I518" s="39">
        <v>274022.77</v>
      </c>
      <c r="J518" s="39">
        <v>47442.7</v>
      </c>
      <c r="K518" s="39">
        <v>142066.28</v>
      </c>
      <c r="L518" s="39">
        <v>127299.12</v>
      </c>
      <c r="M518" s="39">
        <v>104199.63</v>
      </c>
      <c r="N518" s="39">
        <v>1582.66</v>
      </c>
      <c r="O518" s="40">
        <v>30374.35</v>
      </c>
      <c r="P518" s="40">
        <v>29726.6</v>
      </c>
      <c r="Q518" s="39"/>
      <c r="R518" s="39"/>
      <c r="S518" s="40"/>
      <c r="T518" s="40"/>
      <c r="U518" s="41"/>
      <c r="V518" s="41"/>
      <c r="W518" s="41"/>
      <c r="X518" s="41"/>
      <c r="Y518" s="16">
        <f>SUM(F518:V518)</f>
        <v>847121.20810549159</v>
      </c>
    </row>
    <row r="519" spans="1:25" x14ac:dyDescent="0.25">
      <c r="A519" s="46" t="s">
        <v>480</v>
      </c>
      <c r="B519" s="8" t="s">
        <v>79</v>
      </c>
      <c r="C519" s="39"/>
      <c r="D519" s="39"/>
      <c r="E519" s="39"/>
      <c r="F519" s="39"/>
      <c r="G519" s="39"/>
      <c r="H519" s="39">
        <v>143057.57</v>
      </c>
      <c r="I519" s="39">
        <v>60.59</v>
      </c>
      <c r="J519" s="39">
        <v>18118.849999999999</v>
      </c>
      <c r="K519" s="39">
        <v>79133.11</v>
      </c>
      <c r="L519" s="39">
        <v>483954.3</v>
      </c>
      <c r="M519" s="39">
        <v>231342.52</v>
      </c>
      <c r="N519" s="39">
        <v>52027.73</v>
      </c>
      <c r="O519" s="40"/>
      <c r="P519" s="40">
        <v>857.36</v>
      </c>
      <c r="Q519" s="39"/>
      <c r="R519" s="39"/>
      <c r="S519" s="40"/>
      <c r="T519" s="40"/>
      <c r="U519" s="41"/>
      <c r="V519" s="41"/>
      <c r="W519" s="41"/>
      <c r="X519" s="41"/>
      <c r="Y519" s="16">
        <f>SUM(H519:P519)</f>
        <v>1008552.0299999999</v>
      </c>
    </row>
    <row r="520" spans="1:25" x14ac:dyDescent="0.25">
      <c r="A520" s="46" t="s">
        <v>409</v>
      </c>
      <c r="B520" s="8" t="s">
        <v>79</v>
      </c>
      <c r="C520" s="39"/>
      <c r="D520" s="39"/>
      <c r="E520" s="39"/>
      <c r="F520" s="39"/>
      <c r="G520" s="39"/>
      <c r="H520" s="39"/>
      <c r="I520" s="39"/>
      <c r="J520" s="39"/>
      <c r="K520" s="39">
        <v>24960</v>
      </c>
      <c r="L520" s="39"/>
      <c r="M520" s="39"/>
      <c r="N520" s="39">
        <v>31200</v>
      </c>
      <c r="O520" s="40">
        <v>9870</v>
      </c>
      <c r="P520" s="40"/>
      <c r="Q520" s="39"/>
      <c r="R520" s="39"/>
      <c r="S520" s="40"/>
      <c r="T520" s="40"/>
      <c r="U520" s="41">
        <v>17550</v>
      </c>
      <c r="V520" s="41">
        <v>1950</v>
      </c>
      <c r="W520" s="41"/>
      <c r="X520" s="41"/>
      <c r="Y520" s="16">
        <f>SUM(K520:V520)</f>
        <v>85530</v>
      </c>
    </row>
    <row r="521" spans="1:25" x14ac:dyDescent="0.25">
      <c r="A521" s="46" t="s">
        <v>410</v>
      </c>
      <c r="B521" s="8" t="s">
        <v>79</v>
      </c>
      <c r="C521" s="39"/>
      <c r="D521" s="39"/>
      <c r="E521" s="39"/>
      <c r="F521" s="39"/>
      <c r="G521" s="39"/>
      <c r="H521" s="39"/>
      <c r="I521" s="39"/>
      <c r="J521" s="39"/>
      <c r="K521" s="39">
        <v>116776.21</v>
      </c>
      <c r="L521" s="39">
        <v>171620.35</v>
      </c>
      <c r="M521" s="39">
        <v>147906.21</v>
      </c>
      <c r="N521" s="39">
        <v>154219.06</v>
      </c>
      <c r="O521" s="40">
        <v>83238.94</v>
      </c>
      <c r="P521" s="40">
        <v>18840.75</v>
      </c>
      <c r="Q521" s="39"/>
      <c r="R521" s="39">
        <v>22914.75</v>
      </c>
      <c r="S521" s="40">
        <v>62616.5</v>
      </c>
      <c r="T521" s="40"/>
      <c r="U521" s="41">
        <v>18397.990000000002</v>
      </c>
      <c r="V521" s="41">
        <v>1782</v>
      </c>
      <c r="W521" s="41"/>
      <c r="X521" s="41"/>
      <c r="Y521" s="16">
        <f>SUM(K521:V521)</f>
        <v>798312.76</v>
      </c>
    </row>
    <row r="522" spans="1:25" x14ac:dyDescent="0.25">
      <c r="A522" s="46" t="s">
        <v>411</v>
      </c>
      <c r="B522" s="8" t="s">
        <v>79</v>
      </c>
      <c r="C522" s="39"/>
      <c r="D522" s="39"/>
      <c r="E522" s="39"/>
      <c r="F522" s="39"/>
      <c r="G522" s="39"/>
      <c r="H522" s="39"/>
      <c r="I522" s="39"/>
      <c r="J522" s="39"/>
      <c r="K522" s="39">
        <v>11976</v>
      </c>
      <c r="L522" s="39">
        <v>42868.44</v>
      </c>
      <c r="M522" s="39"/>
      <c r="N522" s="39"/>
      <c r="O522" s="40"/>
      <c r="P522" s="40"/>
      <c r="Q522" s="39"/>
      <c r="R522" s="39"/>
      <c r="S522" s="40"/>
      <c r="T522" s="40"/>
      <c r="U522" s="41"/>
      <c r="V522" s="41"/>
      <c r="W522" s="41"/>
      <c r="X522" s="41"/>
      <c r="Y522" s="16">
        <f>K522+L522</f>
        <v>54844.44</v>
      </c>
    </row>
    <row r="523" spans="1:25" x14ac:dyDescent="0.25">
      <c r="A523" s="46" t="s">
        <v>412</v>
      </c>
      <c r="B523" s="8" t="s">
        <v>79</v>
      </c>
      <c r="C523" s="39"/>
      <c r="D523" s="39"/>
      <c r="E523" s="39"/>
      <c r="F523" s="39"/>
      <c r="G523" s="39"/>
      <c r="H523" s="39"/>
      <c r="I523" s="39"/>
      <c r="J523" s="39"/>
      <c r="K523" s="39">
        <v>91220.37</v>
      </c>
      <c r="L523" s="39"/>
      <c r="M523" s="39"/>
      <c r="N523" s="39"/>
      <c r="O523" s="40"/>
      <c r="P523" s="40"/>
      <c r="Q523" s="39"/>
      <c r="R523" s="39"/>
      <c r="S523" s="40"/>
      <c r="T523" s="40"/>
      <c r="U523" s="41"/>
      <c r="V523" s="41"/>
      <c r="W523" s="41"/>
      <c r="X523" s="41"/>
      <c r="Y523" s="16">
        <v>91220.37</v>
      </c>
    </row>
    <row r="524" spans="1:25" x14ac:dyDescent="0.25">
      <c r="A524" s="46" t="s">
        <v>413</v>
      </c>
      <c r="B524" s="8" t="s">
        <v>79</v>
      </c>
      <c r="C524" s="39"/>
      <c r="D524" s="39"/>
      <c r="E524" s="39"/>
      <c r="F524" s="39"/>
      <c r="G524" s="39"/>
      <c r="H524" s="39"/>
      <c r="I524" s="39"/>
      <c r="J524" s="39"/>
      <c r="K524" s="39"/>
      <c r="L524" s="39">
        <v>841330.82</v>
      </c>
      <c r="M524" s="39"/>
      <c r="N524" s="39"/>
      <c r="O524" s="40"/>
      <c r="P524" s="40"/>
      <c r="Q524" s="39"/>
      <c r="R524" s="39"/>
      <c r="S524" s="40"/>
      <c r="T524" s="40"/>
      <c r="U524" s="41"/>
      <c r="V524" s="41"/>
      <c r="W524" s="41"/>
      <c r="X524" s="41"/>
      <c r="Y524" s="16">
        <v>841330.82</v>
      </c>
    </row>
    <row r="525" spans="1:25" x14ac:dyDescent="0.25">
      <c r="A525" s="46" t="s">
        <v>414</v>
      </c>
      <c r="B525" s="8" t="s">
        <v>79</v>
      </c>
      <c r="C525" s="39"/>
      <c r="D525" s="39"/>
      <c r="E525" s="39"/>
      <c r="F525" s="39"/>
      <c r="G525" s="39"/>
      <c r="H525" s="39"/>
      <c r="I525" s="39"/>
      <c r="J525" s="39"/>
      <c r="K525" s="39"/>
      <c r="L525" s="39">
        <v>145046</v>
      </c>
      <c r="M525" s="39"/>
      <c r="N525" s="39"/>
      <c r="O525" s="40"/>
      <c r="P525" s="40"/>
      <c r="Q525" s="39"/>
      <c r="R525" s="39"/>
      <c r="S525" s="40"/>
      <c r="T525" s="40"/>
      <c r="U525" s="41"/>
      <c r="V525" s="41"/>
      <c r="W525" s="41"/>
      <c r="X525" s="41"/>
      <c r="Y525" s="16">
        <v>145046</v>
      </c>
    </row>
    <row r="526" spans="1:25" x14ac:dyDescent="0.25">
      <c r="A526" s="46" t="s">
        <v>415</v>
      </c>
      <c r="B526" s="8" t="s">
        <v>79</v>
      </c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>
        <v>129143.85</v>
      </c>
      <c r="N526" s="39"/>
      <c r="O526" s="40"/>
      <c r="P526" s="40"/>
      <c r="Q526" s="39"/>
      <c r="R526" s="39"/>
      <c r="S526" s="40"/>
      <c r="T526" s="40"/>
      <c r="U526" s="41"/>
      <c r="V526" s="41"/>
      <c r="W526" s="41"/>
      <c r="X526" s="41"/>
      <c r="Y526" s="16">
        <v>129143.85</v>
      </c>
    </row>
    <row r="527" spans="1:25" x14ac:dyDescent="0.25">
      <c r="A527" s="46" t="s">
        <v>416</v>
      </c>
      <c r="B527" s="8" t="s">
        <v>79</v>
      </c>
      <c r="C527" s="39"/>
      <c r="D527" s="39"/>
      <c r="E527" s="39"/>
      <c r="F527" s="39"/>
      <c r="G527" s="39"/>
      <c r="H527" s="39"/>
      <c r="I527" s="39"/>
      <c r="J527" s="39"/>
      <c r="K527" s="39"/>
      <c r="L527" s="39">
        <v>108278.77</v>
      </c>
      <c r="M527" s="39"/>
      <c r="N527" s="39"/>
      <c r="O527" s="40"/>
      <c r="P527" s="40"/>
      <c r="Q527" s="39"/>
      <c r="R527" s="39"/>
      <c r="S527" s="40"/>
      <c r="T527" s="40"/>
      <c r="U527" s="41"/>
      <c r="V527" s="41"/>
      <c r="W527" s="41"/>
      <c r="X527" s="41"/>
      <c r="Y527" s="16">
        <v>108278.77</v>
      </c>
    </row>
    <row r="528" spans="1:25" x14ac:dyDescent="0.25">
      <c r="A528" s="46" t="s">
        <v>417</v>
      </c>
      <c r="B528" s="8" t="s">
        <v>79</v>
      </c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>
        <v>160820.12</v>
      </c>
      <c r="N528" s="39"/>
      <c r="O528" s="40"/>
      <c r="P528" s="40"/>
      <c r="Q528" s="39"/>
      <c r="R528" s="39"/>
      <c r="S528" s="40"/>
      <c r="T528" s="40"/>
      <c r="U528" s="41"/>
      <c r="V528" s="41"/>
      <c r="W528" s="41"/>
      <c r="X528" s="41"/>
      <c r="Y528" s="16">
        <v>160820.12</v>
      </c>
    </row>
    <row r="529" spans="1:25" x14ac:dyDescent="0.25">
      <c r="A529" s="46" t="s">
        <v>195</v>
      </c>
      <c r="B529" s="8" t="s">
        <v>79</v>
      </c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>
        <v>67121.47</v>
      </c>
      <c r="O529" s="40"/>
      <c r="P529" s="40"/>
      <c r="Q529" s="39"/>
      <c r="R529" s="39"/>
      <c r="S529" s="40"/>
      <c r="T529" s="40"/>
      <c r="U529" s="41"/>
      <c r="V529" s="41"/>
      <c r="W529" s="41"/>
      <c r="X529" s="41"/>
      <c r="Y529" s="16">
        <v>67121.47</v>
      </c>
    </row>
    <row r="530" spans="1:25" x14ac:dyDescent="0.25">
      <c r="A530" s="46" t="s">
        <v>384</v>
      </c>
      <c r="B530" s="8" t="s">
        <v>79</v>
      </c>
      <c r="C530" s="39"/>
      <c r="D530" s="39">
        <v>65283.33</v>
      </c>
      <c r="E530" s="39"/>
      <c r="F530" s="39">
        <v>172186.46</v>
      </c>
      <c r="G530" s="39">
        <v>231188.42</v>
      </c>
      <c r="H530" s="39">
        <v>298713.28000000003</v>
      </c>
      <c r="I530" s="39"/>
      <c r="J530" s="39"/>
      <c r="K530" s="39"/>
      <c r="L530" s="39"/>
      <c r="M530" s="39"/>
      <c r="N530" s="39"/>
      <c r="O530" s="40"/>
      <c r="P530" s="40"/>
      <c r="Q530" s="39"/>
      <c r="R530" s="39"/>
      <c r="S530" s="40"/>
      <c r="T530" s="40"/>
      <c r="U530" s="41"/>
      <c r="V530" s="41"/>
      <c r="W530" s="41"/>
      <c r="X530" s="41"/>
      <c r="Y530" s="16">
        <v>767371.49</v>
      </c>
    </row>
    <row r="531" spans="1:25" x14ac:dyDescent="0.25">
      <c r="A531" s="46" t="s">
        <v>418</v>
      </c>
      <c r="B531" s="8" t="s">
        <v>79</v>
      </c>
      <c r="C531" s="39"/>
      <c r="D531" s="39"/>
      <c r="E531" s="39">
        <v>458852.21</v>
      </c>
      <c r="F531" s="39"/>
      <c r="G531" s="39"/>
      <c r="H531" s="39"/>
      <c r="I531" s="39"/>
      <c r="J531" s="39"/>
      <c r="K531" s="39"/>
      <c r="L531" s="39"/>
      <c r="M531" s="39"/>
      <c r="N531" s="39"/>
      <c r="O531" s="40"/>
      <c r="P531" s="40"/>
      <c r="Q531" s="39"/>
      <c r="R531" s="39"/>
      <c r="S531" s="40"/>
      <c r="T531" s="40"/>
      <c r="U531" s="41"/>
      <c r="V531" s="41"/>
      <c r="W531" s="41"/>
      <c r="X531" s="41"/>
      <c r="Y531" s="16">
        <v>458852.21</v>
      </c>
    </row>
    <row r="532" spans="1:25" x14ac:dyDescent="0.25">
      <c r="A532" s="46" t="s">
        <v>419</v>
      </c>
      <c r="B532" s="8" t="s">
        <v>79</v>
      </c>
      <c r="C532" s="39"/>
      <c r="D532" s="39">
        <v>75852.259999999995</v>
      </c>
      <c r="E532" s="39">
        <v>34885.75</v>
      </c>
      <c r="F532" s="39"/>
      <c r="G532" s="39"/>
      <c r="H532" s="39"/>
      <c r="I532" s="39"/>
      <c r="J532" s="39"/>
      <c r="K532" s="39"/>
      <c r="L532" s="39"/>
      <c r="M532" s="39"/>
      <c r="N532" s="39"/>
      <c r="O532" s="40"/>
      <c r="P532" s="40"/>
      <c r="Q532" s="39"/>
      <c r="R532" s="39"/>
      <c r="S532" s="40"/>
      <c r="T532" s="40"/>
      <c r="U532" s="41"/>
      <c r="V532" s="41"/>
      <c r="W532" s="41"/>
      <c r="X532" s="41"/>
      <c r="Y532" s="16">
        <v>110738.01</v>
      </c>
    </row>
    <row r="533" spans="1:25" x14ac:dyDescent="0.25">
      <c r="A533" s="46" t="s">
        <v>420</v>
      </c>
      <c r="B533" s="8" t="s">
        <v>79</v>
      </c>
      <c r="C533" s="39"/>
      <c r="D533" s="39"/>
      <c r="E533" s="39">
        <v>74278.080000000002</v>
      </c>
      <c r="F533" s="39"/>
      <c r="G533" s="39"/>
      <c r="H533" s="39"/>
      <c r="I533" s="39"/>
      <c r="J533" s="39"/>
      <c r="K533" s="39"/>
      <c r="L533" s="39"/>
      <c r="M533" s="39"/>
      <c r="N533" s="39"/>
      <c r="O533" s="40"/>
      <c r="P533" s="40"/>
      <c r="Q533" s="39"/>
      <c r="R533" s="39"/>
      <c r="S533" s="40"/>
      <c r="T533" s="40"/>
      <c r="U533" s="41"/>
      <c r="V533" s="41"/>
      <c r="W533" s="41"/>
      <c r="X533" s="41"/>
      <c r="Y533" s="16">
        <v>74278.080000000002</v>
      </c>
    </row>
    <row r="534" spans="1:25" x14ac:dyDescent="0.25">
      <c r="A534" s="46" t="s">
        <v>421</v>
      </c>
      <c r="B534" s="8" t="s">
        <v>79</v>
      </c>
      <c r="C534" s="39"/>
      <c r="D534" s="39"/>
      <c r="E534" s="39">
        <v>98378.54</v>
      </c>
      <c r="F534" s="39"/>
      <c r="G534" s="39"/>
      <c r="H534" s="39"/>
      <c r="I534" s="39"/>
      <c r="J534" s="39"/>
      <c r="K534" s="39"/>
      <c r="L534" s="39"/>
      <c r="M534" s="39"/>
      <c r="N534" s="39"/>
      <c r="O534" s="40"/>
      <c r="P534" s="40"/>
      <c r="Q534" s="39"/>
      <c r="R534" s="39"/>
      <c r="S534" s="40"/>
      <c r="T534" s="40"/>
      <c r="U534" s="41"/>
      <c r="V534" s="41"/>
      <c r="W534" s="41"/>
      <c r="X534" s="41"/>
      <c r="Y534" s="16">
        <v>98378.54</v>
      </c>
    </row>
    <row r="535" spans="1:25" x14ac:dyDescent="0.25">
      <c r="A535" s="46" t="s">
        <v>422</v>
      </c>
      <c r="B535" s="8" t="s">
        <v>79</v>
      </c>
      <c r="C535" s="39"/>
      <c r="D535" s="39"/>
      <c r="E535" s="39">
        <v>20703.939999999999</v>
      </c>
      <c r="F535" s="39"/>
      <c r="G535" s="39"/>
      <c r="H535" s="39"/>
      <c r="I535" s="39"/>
      <c r="J535" s="39"/>
      <c r="K535" s="39"/>
      <c r="L535" s="39"/>
      <c r="M535" s="39"/>
      <c r="N535" s="39"/>
      <c r="O535" s="40"/>
      <c r="P535" s="40"/>
      <c r="Q535" s="39"/>
      <c r="R535" s="39"/>
      <c r="S535" s="40"/>
      <c r="T535" s="40"/>
      <c r="U535" s="41"/>
      <c r="V535" s="41"/>
      <c r="W535" s="41"/>
      <c r="X535" s="41"/>
      <c r="Y535" s="16">
        <v>20703.939999999999</v>
      </c>
    </row>
    <row r="536" spans="1:25" x14ac:dyDescent="0.25">
      <c r="A536" s="46" t="s">
        <v>477</v>
      </c>
      <c r="B536" s="8" t="s">
        <v>79</v>
      </c>
      <c r="C536" s="39"/>
      <c r="D536" s="39"/>
      <c r="E536" s="39"/>
      <c r="F536" s="39">
        <v>29935.919999999998</v>
      </c>
      <c r="G536" s="39"/>
      <c r="H536" s="39"/>
      <c r="I536" s="39"/>
      <c r="J536" s="39"/>
      <c r="K536" s="39"/>
      <c r="L536" s="39"/>
      <c r="M536" s="39"/>
      <c r="N536" s="39"/>
      <c r="O536" s="40"/>
      <c r="P536" s="40"/>
      <c r="Q536" s="39"/>
      <c r="R536" s="39"/>
      <c r="S536" s="40"/>
      <c r="T536" s="40"/>
      <c r="U536" s="41"/>
      <c r="V536" s="41"/>
      <c r="W536" s="41"/>
      <c r="X536" s="41"/>
      <c r="Y536" s="16">
        <v>29935.919999999998</v>
      </c>
    </row>
    <row r="537" spans="1:25" x14ac:dyDescent="0.25">
      <c r="A537" s="46" t="s">
        <v>477</v>
      </c>
      <c r="B537" s="8" t="s">
        <v>79</v>
      </c>
      <c r="C537" s="39">
        <v>19650.66</v>
      </c>
      <c r="D537" s="39"/>
      <c r="E537" s="39"/>
      <c r="F537" s="39"/>
      <c r="G537" s="39">
        <v>12640.99</v>
      </c>
      <c r="H537" s="39"/>
      <c r="I537" s="39"/>
      <c r="J537" s="39"/>
      <c r="K537" s="39"/>
      <c r="L537" s="39"/>
      <c r="M537" s="39"/>
      <c r="N537" s="39"/>
      <c r="O537" s="40"/>
      <c r="P537" s="40"/>
      <c r="Q537" s="39"/>
      <c r="R537" s="39"/>
      <c r="S537" s="40"/>
      <c r="T537" s="40"/>
      <c r="U537" s="41"/>
      <c r="V537" s="41"/>
      <c r="W537" s="41"/>
      <c r="X537" s="41"/>
      <c r="Y537" s="16">
        <v>32291.65</v>
      </c>
    </row>
    <row r="538" spans="1:25" x14ac:dyDescent="0.25">
      <c r="A538" s="46" t="s">
        <v>423</v>
      </c>
      <c r="B538" s="8" t="s">
        <v>79</v>
      </c>
      <c r="C538" s="39"/>
      <c r="D538" s="39"/>
      <c r="E538" s="39">
        <v>5937.09</v>
      </c>
      <c r="F538" s="39"/>
      <c r="G538" s="39"/>
      <c r="H538" s="39"/>
      <c r="I538" s="39"/>
      <c r="J538" s="39"/>
      <c r="K538" s="39"/>
      <c r="L538" s="39"/>
      <c r="M538" s="39"/>
      <c r="N538" s="39"/>
      <c r="O538" s="40"/>
      <c r="P538" s="40"/>
      <c r="Q538" s="39"/>
      <c r="R538" s="39"/>
      <c r="S538" s="40"/>
      <c r="T538" s="40"/>
      <c r="U538" s="41"/>
      <c r="V538" s="41"/>
      <c r="W538" s="41"/>
      <c r="X538" s="41"/>
      <c r="Y538" s="16">
        <v>5937.09</v>
      </c>
    </row>
    <row r="539" spans="1:25" x14ac:dyDescent="0.25">
      <c r="A539" s="46" t="s">
        <v>424</v>
      </c>
      <c r="B539" s="8" t="s">
        <v>79</v>
      </c>
      <c r="C539" s="39"/>
      <c r="D539" s="39"/>
      <c r="E539" s="39">
        <v>3667.25</v>
      </c>
      <c r="F539" s="39"/>
      <c r="G539" s="39"/>
      <c r="H539" s="39"/>
      <c r="I539" s="39"/>
      <c r="J539" s="39"/>
      <c r="K539" s="39"/>
      <c r="L539" s="39"/>
      <c r="M539" s="39"/>
      <c r="N539" s="39"/>
      <c r="O539" s="40"/>
      <c r="P539" s="40"/>
      <c r="Q539" s="39"/>
      <c r="R539" s="39"/>
      <c r="S539" s="40"/>
      <c r="T539" s="40"/>
      <c r="U539" s="41"/>
      <c r="V539" s="41"/>
      <c r="W539" s="41"/>
      <c r="X539" s="41"/>
      <c r="Y539" s="16">
        <v>3667.25</v>
      </c>
    </row>
    <row r="540" spans="1:25" x14ac:dyDescent="0.25">
      <c r="A540" s="46" t="s">
        <v>425</v>
      </c>
      <c r="B540" s="8" t="s">
        <v>79</v>
      </c>
      <c r="C540" s="39"/>
      <c r="D540" s="39"/>
      <c r="E540" s="39">
        <v>26919.38</v>
      </c>
      <c r="F540" s="39"/>
      <c r="G540" s="39"/>
      <c r="H540" s="39"/>
      <c r="I540" s="39"/>
      <c r="J540" s="39"/>
      <c r="K540" s="39"/>
      <c r="L540" s="39"/>
      <c r="M540" s="39"/>
      <c r="N540" s="39"/>
      <c r="O540" s="40"/>
      <c r="P540" s="40"/>
      <c r="Q540" s="39"/>
      <c r="R540" s="39"/>
      <c r="S540" s="40"/>
      <c r="T540" s="40"/>
      <c r="U540" s="41"/>
      <c r="V540" s="41"/>
      <c r="W540" s="41"/>
      <c r="X540" s="41"/>
      <c r="Y540" s="16">
        <v>26919.38</v>
      </c>
    </row>
    <row r="541" spans="1:25" x14ac:dyDescent="0.25">
      <c r="A541" s="46" t="s">
        <v>481</v>
      </c>
      <c r="B541" s="8" t="s">
        <v>79</v>
      </c>
      <c r="C541" s="39"/>
      <c r="D541" s="39"/>
      <c r="E541" s="39"/>
      <c r="F541" s="39"/>
      <c r="G541" s="39"/>
      <c r="H541" s="39"/>
      <c r="I541" s="39">
        <v>113014.23</v>
      </c>
      <c r="J541" s="39">
        <v>283494.56</v>
      </c>
      <c r="K541" s="39">
        <v>282752.43</v>
      </c>
      <c r="L541" s="39">
        <v>264245.23</v>
      </c>
      <c r="M541" s="39">
        <v>282758.02</v>
      </c>
      <c r="N541" s="39">
        <v>284378.81</v>
      </c>
      <c r="O541" s="40">
        <v>282425.96999999997</v>
      </c>
      <c r="P541" s="40">
        <v>282273.13</v>
      </c>
      <c r="Q541" s="39">
        <v>281763.67</v>
      </c>
      <c r="R541" s="39">
        <v>253203.89</v>
      </c>
      <c r="S541" s="40"/>
      <c r="T541" s="40"/>
      <c r="U541" s="41"/>
      <c r="V541" s="41"/>
      <c r="W541" s="41"/>
      <c r="X541" s="41"/>
      <c r="Y541" s="16">
        <f>SUM(I541:R541)</f>
        <v>2610309.94</v>
      </c>
    </row>
    <row r="542" spans="1:25" x14ac:dyDescent="0.25">
      <c r="A542" s="46" t="s">
        <v>447</v>
      </c>
      <c r="B542" s="8" t="s">
        <v>79</v>
      </c>
      <c r="C542" s="39"/>
      <c r="D542" s="39"/>
      <c r="E542" s="39">
        <v>3743.26</v>
      </c>
      <c r="F542" s="39"/>
      <c r="G542" s="39"/>
      <c r="H542" s="39"/>
      <c r="I542" s="39"/>
      <c r="J542" s="39"/>
      <c r="K542" s="39"/>
      <c r="L542" s="39"/>
      <c r="M542" s="39"/>
      <c r="N542" s="39"/>
      <c r="O542" s="40"/>
      <c r="P542" s="40"/>
      <c r="Q542" s="39"/>
      <c r="R542" s="39"/>
      <c r="S542" s="40"/>
      <c r="T542" s="40"/>
      <c r="U542" s="41"/>
      <c r="V542" s="41"/>
      <c r="W542" s="41"/>
      <c r="X542" s="41"/>
      <c r="Y542" s="16">
        <v>3743.26</v>
      </c>
    </row>
    <row r="543" spans="1:25" s="24" customFormat="1" x14ac:dyDescent="0.25">
      <c r="A543" s="77" t="s">
        <v>426</v>
      </c>
      <c r="B543" s="66" t="s">
        <v>79</v>
      </c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8"/>
      <c r="P543" s="68"/>
      <c r="Q543" s="67"/>
      <c r="R543" s="67"/>
      <c r="S543" s="68"/>
      <c r="T543" s="68"/>
      <c r="U543" s="68">
        <v>24828.61</v>
      </c>
      <c r="V543" s="68">
        <v>63428.853600000002</v>
      </c>
      <c r="W543" s="68">
        <v>392881.29739999992</v>
      </c>
      <c r="X543" s="68">
        <v>396455.09740000003</v>
      </c>
      <c r="Y543" s="69">
        <f>U543+V543+W543+X543</f>
        <v>877593.85840000003</v>
      </c>
    </row>
    <row r="544" spans="1:25" s="24" customFormat="1" x14ac:dyDescent="0.25">
      <c r="A544" s="83" t="s">
        <v>489</v>
      </c>
      <c r="B544" s="74" t="s">
        <v>79</v>
      </c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8"/>
      <c r="P544" s="68"/>
      <c r="Q544" s="67"/>
      <c r="R544" s="67"/>
      <c r="S544" s="68"/>
      <c r="T544" s="68"/>
      <c r="U544" s="68"/>
      <c r="V544" s="68"/>
      <c r="W544" s="73">
        <v>2573</v>
      </c>
      <c r="X544" s="73"/>
      <c r="Y544" s="84">
        <v>2573</v>
      </c>
    </row>
    <row r="545" spans="1:25" s="24" customFormat="1" x14ac:dyDescent="0.25">
      <c r="A545" s="83" t="s">
        <v>491</v>
      </c>
      <c r="B545" s="74" t="s">
        <v>79</v>
      </c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8"/>
      <c r="P545" s="68"/>
      <c r="Q545" s="67"/>
      <c r="R545" s="67"/>
      <c r="S545" s="68"/>
      <c r="T545" s="68"/>
      <c r="U545" s="68"/>
      <c r="V545" s="68"/>
      <c r="W545" s="73">
        <v>40000</v>
      </c>
      <c r="X545" s="73"/>
      <c r="Y545" s="84">
        <v>40000</v>
      </c>
    </row>
    <row r="546" spans="1:25" s="24" customFormat="1" ht="30" x14ac:dyDescent="0.25">
      <c r="A546" s="83" t="s">
        <v>494</v>
      </c>
      <c r="B546" s="74" t="s">
        <v>79</v>
      </c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8"/>
      <c r="P546" s="68"/>
      <c r="Q546" s="67"/>
      <c r="R546" s="67"/>
      <c r="S546" s="68"/>
      <c r="T546" s="68"/>
      <c r="U546" s="68"/>
      <c r="V546" s="68"/>
      <c r="W546" s="73">
        <v>237307.51999999999</v>
      </c>
      <c r="X546" s="73"/>
      <c r="Y546" s="84">
        <v>237307.51999999999</v>
      </c>
    </row>
    <row r="547" spans="1:25" s="24" customFormat="1" x14ac:dyDescent="0.25">
      <c r="A547" s="83" t="s">
        <v>515</v>
      </c>
      <c r="B547" s="74" t="s">
        <v>79</v>
      </c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8"/>
      <c r="P547" s="68"/>
      <c r="Q547" s="67"/>
      <c r="R547" s="67"/>
      <c r="S547" s="68"/>
      <c r="T547" s="68"/>
      <c r="U547" s="68"/>
      <c r="V547" s="68"/>
      <c r="W547" s="73">
        <v>12497.79</v>
      </c>
      <c r="X547" s="73"/>
      <c r="Y547" s="84">
        <v>12497.79</v>
      </c>
    </row>
    <row r="548" spans="1:25" s="24" customFormat="1" x14ac:dyDescent="0.25">
      <c r="A548" s="83" t="s">
        <v>495</v>
      </c>
      <c r="B548" s="74" t="s">
        <v>79</v>
      </c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8"/>
      <c r="P548" s="68"/>
      <c r="Q548" s="67"/>
      <c r="R548" s="67"/>
      <c r="S548" s="68"/>
      <c r="T548" s="68"/>
      <c r="U548" s="68"/>
      <c r="V548" s="68"/>
      <c r="W548" s="73">
        <v>37047.910000000003</v>
      </c>
      <c r="X548" s="73"/>
      <c r="Y548" s="84">
        <v>37047.910000000003</v>
      </c>
    </row>
    <row r="549" spans="1:25" s="24" customFormat="1" ht="30" x14ac:dyDescent="0.25">
      <c r="A549" s="83" t="s">
        <v>533</v>
      </c>
      <c r="B549" s="74" t="s">
        <v>79</v>
      </c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8"/>
      <c r="P549" s="68"/>
      <c r="Q549" s="67"/>
      <c r="R549" s="67"/>
      <c r="S549" s="68"/>
      <c r="T549" s="68"/>
      <c r="U549" s="68"/>
      <c r="V549" s="68"/>
      <c r="W549" s="73">
        <v>13335.82</v>
      </c>
      <c r="X549" s="73"/>
      <c r="Y549" s="84">
        <v>13335.82</v>
      </c>
    </row>
    <row r="550" spans="1:25" s="24" customFormat="1" x14ac:dyDescent="0.25">
      <c r="A550" s="83" t="s">
        <v>578</v>
      </c>
      <c r="B550" s="74" t="s">
        <v>79</v>
      </c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8"/>
      <c r="P550" s="68"/>
      <c r="Q550" s="67"/>
      <c r="R550" s="67"/>
      <c r="S550" s="68"/>
      <c r="T550" s="68"/>
      <c r="U550" s="68"/>
      <c r="V550" s="68"/>
      <c r="W550" s="73"/>
      <c r="X550" s="73">
        <v>19532.2</v>
      </c>
      <c r="Y550" s="84">
        <v>19532.2</v>
      </c>
    </row>
    <row r="551" spans="1:25" x14ac:dyDescent="0.25">
      <c r="A551" s="3" t="s">
        <v>428</v>
      </c>
      <c r="B551" s="8" t="s">
        <v>427</v>
      </c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40"/>
      <c r="P551" s="40"/>
      <c r="Q551" s="39"/>
      <c r="R551" s="39">
        <v>44764.68</v>
      </c>
      <c r="S551" s="40"/>
      <c r="T551" s="40"/>
      <c r="U551" s="41"/>
      <c r="V551" s="41"/>
      <c r="W551" s="41"/>
      <c r="X551" s="41"/>
      <c r="Y551" s="16">
        <v>44764.68</v>
      </c>
    </row>
    <row r="552" spans="1:25" x14ac:dyDescent="0.25">
      <c r="A552" s="3" t="s">
        <v>429</v>
      </c>
      <c r="B552" s="8" t="s">
        <v>427</v>
      </c>
      <c r="C552" s="39">
        <v>38276.1</v>
      </c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40"/>
      <c r="P552" s="40"/>
      <c r="Q552" s="39"/>
      <c r="R552" s="39"/>
      <c r="S552" s="40"/>
      <c r="T552" s="40"/>
      <c r="U552" s="41"/>
      <c r="V552" s="41"/>
      <c r="W552" s="41"/>
      <c r="X552" s="41"/>
      <c r="Y552" s="16">
        <v>38276.1</v>
      </c>
    </row>
    <row r="553" spans="1:25" x14ac:dyDescent="0.25">
      <c r="A553" s="3" t="s">
        <v>430</v>
      </c>
      <c r="B553" s="8" t="s">
        <v>427</v>
      </c>
      <c r="C553" s="39">
        <v>32993.69</v>
      </c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40"/>
      <c r="P553" s="40"/>
      <c r="Q553" s="39"/>
      <c r="R553" s="39"/>
      <c r="S553" s="40"/>
      <c r="T553" s="40"/>
      <c r="U553" s="41"/>
      <c r="V553" s="41"/>
      <c r="W553" s="41"/>
      <c r="X553" s="41"/>
      <c r="Y553" s="16">
        <v>32993.69</v>
      </c>
    </row>
    <row r="554" spans="1:25" x14ac:dyDescent="0.25">
      <c r="A554" s="3" t="s">
        <v>431</v>
      </c>
      <c r="B554" s="8" t="s">
        <v>427</v>
      </c>
      <c r="C554" s="39"/>
      <c r="D554" s="39">
        <v>2434.67</v>
      </c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40"/>
      <c r="P554" s="40"/>
      <c r="Q554" s="39"/>
      <c r="R554" s="39"/>
      <c r="S554" s="40"/>
      <c r="T554" s="40"/>
      <c r="U554" s="41"/>
      <c r="V554" s="41"/>
      <c r="W554" s="41"/>
      <c r="X554" s="41"/>
      <c r="Y554" s="16">
        <v>2434.67</v>
      </c>
    </row>
    <row r="555" spans="1:25" x14ac:dyDescent="0.25">
      <c r="A555" s="3" t="s">
        <v>432</v>
      </c>
      <c r="B555" s="8" t="s">
        <v>427</v>
      </c>
      <c r="C555" s="39"/>
      <c r="D555" s="39"/>
      <c r="E555" s="39">
        <v>27842.36</v>
      </c>
      <c r="F555" s="39"/>
      <c r="G555" s="39"/>
      <c r="H555" s="39"/>
      <c r="I555" s="39"/>
      <c r="J555" s="39"/>
      <c r="K555" s="39"/>
      <c r="L555" s="39"/>
      <c r="M555" s="39"/>
      <c r="N555" s="39"/>
      <c r="O555" s="40"/>
      <c r="P555" s="40"/>
      <c r="Q555" s="39"/>
      <c r="R555" s="39"/>
      <c r="S555" s="40"/>
      <c r="T555" s="40"/>
      <c r="U555" s="41"/>
      <c r="V555" s="41"/>
      <c r="W555" s="41"/>
      <c r="X555" s="41"/>
      <c r="Y555" s="16">
        <v>27842.36</v>
      </c>
    </row>
    <row r="556" spans="1:25" x14ac:dyDescent="0.25">
      <c r="A556" s="3" t="s">
        <v>433</v>
      </c>
      <c r="B556" s="8" t="s">
        <v>427</v>
      </c>
      <c r="C556" s="39"/>
      <c r="D556" s="39"/>
      <c r="E556" s="39">
        <v>14605.11</v>
      </c>
      <c r="F556" s="39"/>
      <c r="G556" s="39"/>
      <c r="H556" s="39"/>
      <c r="I556" s="39"/>
      <c r="J556" s="39"/>
      <c r="K556" s="39"/>
      <c r="L556" s="39"/>
      <c r="M556" s="39"/>
      <c r="N556" s="39"/>
      <c r="O556" s="40"/>
      <c r="P556" s="40"/>
      <c r="Q556" s="39"/>
      <c r="R556" s="39"/>
      <c r="S556" s="40"/>
      <c r="T556" s="40"/>
      <c r="U556" s="41"/>
      <c r="V556" s="41"/>
      <c r="W556" s="41"/>
      <c r="X556" s="41"/>
      <c r="Y556" s="16">
        <v>14605.11</v>
      </c>
    </row>
    <row r="557" spans="1:25" x14ac:dyDescent="0.25">
      <c r="A557" s="3" t="s">
        <v>434</v>
      </c>
      <c r="B557" s="8" t="s">
        <v>427</v>
      </c>
      <c r="C557" s="39"/>
      <c r="D557" s="39"/>
      <c r="E557" s="39">
        <v>12510.43</v>
      </c>
      <c r="F557" s="39"/>
      <c r="G557" s="39"/>
      <c r="H557" s="39"/>
      <c r="I557" s="39"/>
      <c r="J557" s="39"/>
      <c r="K557" s="39"/>
      <c r="L557" s="39"/>
      <c r="M557" s="39"/>
      <c r="N557" s="39"/>
      <c r="O557" s="40"/>
      <c r="P557" s="40"/>
      <c r="Q557" s="39"/>
      <c r="R557" s="39"/>
      <c r="S557" s="40"/>
      <c r="T557" s="40"/>
      <c r="U557" s="41"/>
      <c r="V557" s="41"/>
      <c r="W557" s="41"/>
      <c r="X557" s="41"/>
      <c r="Y557" s="16">
        <v>12510.43</v>
      </c>
    </row>
    <row r="558" spans="1:25" x14ac:dyDescent="0.25">
      <c r="A558" s="3" t="s">
        <v>435</v>
      </c>
      <c r="B558" s="8" t="s">
        <v>427</v>
      </c>
      <c r="C558" s="39"/>
      <c r="D558" s="39"/>
      <c r="E558" s="39">
        <v>8720.41</v>
      </c>
      <c r="F558" s="39"/>
      <c r="G558" s="39"/>
      <c r="H558" s="39"/>
      <c r="I558" s="39"/>
      <c r="J558" s="39"/>
      <c r="K558" s="39"/>
      <c r="L558" s="39"/>
      <c r="M558" s="39"/>
      <c r="N558" s="39"/>
      <c r="O558" s="40"/>
      <c r="P558" s="40"/>
      <c r="Q558" s="39"/>
      <c r="R558" s="39"/>
      <c r="S558" s="40"/>
      <c r="T558" s="40"/>
      <c r="U558" s="41"/>
      <c r="V558" s="41"/>
      <c r="W558" s="41"/>
      <c r="X558" s="41"/>
      <c r="Y558" s="16">
        <v>8720.41</v>
      </c>
    </row>
    <row r="559" spans="1:25" x14ac:dyDescent="0.25">
      <c r="A559" s="3" t="s">
        <v>436</v>
      </c>
      <c r="B559" s="8" t="s">
        <v>427</v>
      </c>
      <c r="C559" s="39"/>
      <c r="D559" s="39"/>
      <c r="E559" s="39"/>
      <c r="F559" s="39">
        <v>20864.63</v>
      </c>
      <c r="G559" s="39"/>
      <c r="H559" s="39"/>
      <c r="I559" s="39"/>
      <c r="J559" s="39"/>
      <c r="K559" s="39"/>
      <c r="L559" s="39"/>
      <c r="M559" s="39"/>
      <c r="N559" s="39"/>
      <c r="O559" s="40"/>
      <c r="P559" s="40"/>
      <c r="Q559" s="39"/>
      <c r="R559" s="39"/>
      <c r="S559" s="40"/>
      <c r="T559" s="40"/>
      <c r="U559" s="41"/>
      <c r="V559" s="41"/>
      <c r="W559" s="41"/>
      <c r="X559" s="41"/>
      <c r="Y559" s="16">
        <v>20864.63</v>
      </c>
    </row>
    <row r="560" spans="1:25" x14ac:dyDescent="0.25">
      <c r="A560" s="3" t="s">
        <v>437</v>
      </c>
      <c r="B560" s="8" t="s">
        <v>427</v>
      </c>
      <c r="C560" s="39"/>
      <c r="D560" s="39"/>
      <c r="E560" s="39"/>
      <c r="F560" s="39">
        <v>62441.279999999999</v>
      </c>
      <c r="G560" s="39"/>
      <c r="H560" s="39"/>
      <c r="I560" s="39"/>
      <c r="J560" s="39"/>
      <c r="K560" s="39"/>
      <c r="L560" s="39"/>
      <c r="M560" s="39"/>
      <c r="N560" s="39"/>
      <c r="O560" s="40"/>
      <c r="P560" s="40"/>
      <c r="Q560" s="39"/>
      <c r="R560" s="39"/>
      <c r="S560" s="40"/>
      <c r="T560" s="40"/>
      <c r="U560" s="41"/>
      <c r="V560" s="41"/>
      <c r="W560" s="41"/>
      <c r="X560" s="41"/>
      <c r="Y560" s="16">
        <v>62441.279999999999</v>
      </c>
    </row>
    <row r="561" spans="1:25" x14ac:dyDescent="0.25">
      <c r="A561" s="3" t="s">
        <v>437</v>
      </c>
      <c r="B561" s="8" t="s">
        <v>427</v>
      </c>
      <c r="C561" s="39"/>
      <c r="D561" s="39"/>
      <c r="E561" s="39"/>
      <c r="F561" s="39">
        <v>300.45</v>
      </c>
      <c r="G561" s="39"/>
      <c r="H561" s="39"/>
      <c r="I561" s="39"/>
      <c r="J561" s="39"/>
      <c r="K561" s="39"/>
      <c r="L561" s="39"/>
      <c r="M561" s="39"/>
      <c r="N561" s="39"/>
      <c r="O561" s="40"/>
      <c r="P561" s="40"/>
      <c r="Q561" s="39"/>
      <c r="R561" s="39"/>
      <c r="S561" s="40"/>
      <c r="T561" s="40"/>
      <c r="U561" s="41"/>
      <c r="V561" s="41"/>
      <c r="W561" s="41"/>
      <c r="X561" s="41"/>
      <c r="Y561" s="16">
        <v>300.45</v>
      </c>
    </row>
    <row r="562" spans="1:25" x14ac:dyDescent="0.25">
      <c r="A562" s="3" t="s">
        <v>438</v>
      </c>
      <c r="B562" s="8" t="s">
        <v>427</v>
      </c>
      <c r="C562" s="39"/>
      <c r="D562" s="39"/>
      <c r="E562" s="39"/>
      <c r="F562" s="39"/>
      <c r="G562" s="39"/>
      <c r="H562" s="39"/>
      <c r="I562" s="39"/>
      <c r="J562" s="39">
        <v>32463.27</v>
      </c>
      <c r="K562" s="39"/>
      <c r="L562" s="39"/>
      <c r="M562" s="39"/>
      <c r="N562" s="39">
        <v>4509.67</v>
      </c>
      <c r="O562" s="40">
        <v>15082.06</v>
      </c>
      <c r="P562" s="40"/>
      <c r="Q562" s="39">
        <v>996.17</v>
      </c>
      <c r="R562" s="39"/>
      <c r="S562" s="40"/>
      <c r="T562" s="40"/>
      <c r="U562" s="41"/>
      <c r="V562" s="41"/>
      <c r="W562" s="41"/>
      <c r="X562" s="41"/>
      <c r="Y562" s="16">
        <f>SUM(J562:U562)</f>
        <v>53051.17</v>
      </c>
    </row>
    <row r="563" spans="1:25" x14ac:dyDescent="0.25">
      <c r="A563" s="3" t="s">
        <v>439</v>
      </c>
      <c r="B563" s="8" t="s">
        <v>427</v>
      </c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40"/>
      <c r="P563" s="40"/>
      <c r="Q563" s="39"/>
      <c r="R563" s="39"/>
      <c r="S563" s="40"/>
      <c r="T563" s="40">
        <v>454630.53</v>
      </c>
      <c r="U563" s="41"/>
      <c r="V563" s="41"/>
      <c r="W563" s="41"/>
      <c r="X563" s="41"/>
      <c r="Y563" s="16">
        <v>454630.53</v>
      </c>
    </row>
    <row r="564" spans="1:25" x14ac:dyDescent="0.25">
      <c r="A564" s="3" t="s">
        <v>439</v>
      </c>
      <c r="B564" s="8" t="s">
        <v>427</v>
      </c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40"/>
      <c r="P564" s="40"/>
      <c r="Q564" s="39"/>
      <c r="R564" s="39"/>
      <c r="S564" s="40"/>
      <c r="T564" s="40"/>
      <c r="U564" s="41">
        <v>219569.28</v>
      </c>
      <c r="V564" s="41"/>
      <c r="W564" s="41"/>
      <c r="X564" s="41"/>
      <c r="Y564" s="16">
        <v>219569.28</v>
      </c>
    </row>
    <row r="565" spans="1:25" x14ac:dyDescent="0.25">
      <c r="A565" s="3" t="s">
        <v>440</v>
      </c>
      <c r="B565" s="8" t="s">
        <v>427</v>
      </c>
      <c r="C565" s="39">
        <v>1827.74</v>
      </c>
      <c r="D565" s="39">
        <v>4851.9399999999996</v>
      </c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40"/>
      <c r="P565" s="40"/>
      <c r="Q565" s="39"/>
      <c r="R565" s="39"/>
      <c r="S565" s="40"/>
      <c r="T565" s="40"/>
      <c r="U565" s="41"/>
      <c r="V565" s="41"/>
      <c r="W565" s="41"/>
      <c r="X565" s="41"/>
      <c r="Y565" s="16">
        <f>C565+D565</f>
        <v>6679.6799999999994</v>
      </c>
    </row>
    <row r="566" spans="1:25" x14ac:dyDescent="0.25">
      <c r="A566" s="3" t="s">
        <v>441</v>
      </c>
      <c r="B566" s="8" t="s">
        <v>427</v>
      </c>
      <c r="C566" s="39"/>
      <c r="D566" s="39"/>
      <c r="E566" s="39"/>
      <c r="F566" s="39"/>
      <c r="G566" s="39">
        <v>5007.46</v>
      </c>
      <c r="H566" s="39"/>
      <c r="I566" s="39"/>
      <c r="J566" s="39"/>
      <c r="K566" s="39"/>
      <c r="L566" s="39"/>
      <c r="M566" s="39"/>
      <c r="N566" s="39"/>
      <c r="O566" s="40"/>
      <c r="P566" s="40"/>
      <c r="Q566" s="39"/>
      <c r="R566" s="39"/>
      <c r="S566" s="40"/>
      <c r="T566" s="40"/>
      <c r="U566" s="41"/>
      <c r="V566" s="41"/>
      <c r="W566" s="41"/>
      <c r="X566" s="41"/>
      <c r="Y566" s="16">
        <v>5007.46</v>
      </c>
    </row>
    <row r="567" spans="1:25" x14ac:dyDescent="0.25">
      <c r="A567" s="3" t="s">
        <v>442</v>
      </c>
      <c r="B567" s="8" t="s">
        <v>427</v>
      </c>
      <c r="C567" s="39"/>
      <c r="D567" s="39"/>
      <c r="E567" s="39"/>
      <c r="F567" s="39"/>
      <c r="G567" s="39">
        <v>3839.76</v>
      </c>
      <c r="H567" s="39"/>
      <c r="I567" s="39"/>
      <c r="J567" s="39"/>
      <c r="K567" s="39"/>
      <c r="L567" s="39"/>
      <c r="M567" s="39"/>
      <c r="N567" s="39"/>
      <c r="O567" s="40"/>
      <c r="P567" s="40"/>
      <c r="Q567" s="39"/>
      <c r="R567" s="39"/>
      <c r="S567" s="40"/>
      <c r="T567" s="40"/>
      <c r="U567" s="41"/>
      <c r="V567" s="41"/>
      <c r="W567" s="41"/>
      <c r="X567" s="41"/>
      <c r="Y567" s="16">
        <v>3839.76</v>
      </c>
    </row>
    <row r="568" spans="1:25" x14ac:dyDescent="0.25">
      <c r="A568" s="3" t="s">
        <v>443</v>
      </c>
      <c r="B568" s="8" t="s">
        <v>427</v>
      </c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40"/>
      <c r="P568" s="40"/>
      <c r="Q568" s="39"/>
      <c r="R568" s="39"/>
      <c r="S568" s="40"/>
      <c r="T568" s="40"/>
      <c r="U568" s="41">
        <v>24852.959999999999</v>
      </c>
      <c r="V568" s="41"/>
      <c r="W568" s="41"/>
      <c r="X568" s="41"/>
      <c r="Y568" s="16">
        <v>24852.959999999999</v>
      </c>
    </row>
    <row r="569" spans="1:25" x14ac:dyDescent="0.25">
      <c r="A569" s="3" t="s">
        <v>22</v>
      </c>
      <c r="B569" s="8" t="s">
        <v>427</v>
      </c>
      <c r="C569" s="39">
        <v>23497.200000000001</v>
      </c>
      <c r="D569" s="39">
        <v>1507.9</v>
      </c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40"/>
      <c r="P569" s="40"/>
      <c r="Q569" s="39"/>
      <c r="R569" s="39"/>
      <c r="S569" s="40"/>
      <c r="T569" s="40"/>
      <c r="U569" s="41"/>
      <c r="V569" s="41"/>
      <c r="W569" s="41"/>
      <c r="X569" s="41"/>
      <c r="Y569" s="16">
        <v>25005.100000000002</v>
      </c>
    </row>
    <row r="570" spans="1:25" x14ac:dyDescent="0.25">
      <c r="A570" s="3" t="s">
        <v>25</v>
      </c>
      <c r="B570" s="8" t="s">
        <v>427</v>
      </c>
      <c r="C570" s="39"/>
      <c r="D570" s="39"/>
      <c r="E570" s="39">
        <v>51534.28</v>
      </c>
      <c r="F570" s="39"/>
      <c r="G570" s="39"/>
      <c r="H570" s="39"/>
      <c r="I570" s="39">
        <v>127791.21</v>
      </c>
      <c r="J570" s="39">
        <v>19495.2</v>
      </c>
      <c r="K570" s="39">
        <v>5640</v>
      </c>
      <c r="L570" s="39"/>
      <c r="M570" s="39"/>
      <c r="N570" s="39"/>
      <c r="O570" s="40"/>
      <c r="P570" s="40"/>
      <c r="Q570" s="39"/>
      <c r="R570" s="39"/>
      <c r="S570" s="40"/>
      <c r="T570" s="40"/>
      <c r="U570" s="41"/>
      <c r="V570" s="41"/>
      <c r="W570" s="41"/>
      <c r="X570" s="41"/>
      <c r="Y570" s="16">
        <v>204460.69</v>
      </c>
    </row>
    <row r="571" spans="1:25" x14ac:dyDescent="0.25">
      <c r="A571" s="3" t="s">
        <v>29</v>
      </c>
      <c r="B571" s="8" t="s">
        <v>427</v>
      </c>
      <c r="C571" s="39"/>
      <c r="D571" s="39"/>
      <c r="E571" s="39"/>
      <c r="F571" s="39">
        <v>43183.05</v>
      </c>
      <c r="G571" s="39"/>
      <c r="H571" s="39"/>
      <c r="I571" s="39"/>
      <c r="J571" s="39"/>
      <c r="K571" s="39"/>
      <c r="L571" s="39"/>
      <c r="M571" s="39"/>
      <c r="N571" s="39"/>
      <c r="O571" s="40"/>
      <c r="P571" s="40"/>
      <c r="Q571" s="39"/>
      <c r="R571" s="39"/>
      <c r="S571" s="40"/>
      <c r="T571" s="40"/>
      <c r="U571" s="41"/>
      <c r="V571" s="41"/>
      <c r="W571" s="41"/>
      <c r="X571" s="41"/>
      <c r="Y571" s="16">
        <v>43183.05</v>
      </c>
    </row>
    <row r="572" spans="1:25" x14ac:dyDescent="0.25">
      <c r="A572" s="3" t="s">
        <v>35</v>
      </c>
      <c r="B572" s="8" t="s">
        <v>427</v>
      </c>
      <c r="C572" s="39"/>
      <c r="D572" s="39"/>
      <c r="E572" s="39"/>
      <c r="F572" s="39"/>
      <c r="G572" s="39"/>
      <c r="H572" s="39">
        <v>3755.61</v>
      </c>
      <c r="I572" s="39">
        <v>38514.14</v>
      </c>
      <c r="J572" s="39">
        <v>65126.720000000001</v>
      </c>
      <c r="K572" s="39">
        <v>59751</v>
      </c>
      <c r="L572" s="39">
        <v>18382.5</v>
      </c>
      <c r="M572" s="39">
        <v>1548</v>
      </c>
      <c r="N572" s="39">
        <v>23153</v>
      </c>
      <c r="O572" s="40">
        <v>63134.49</v>
      </c>
      <c r="P572" s="40">
        <v>42227.24</v>
      </c>
      <c r="Q572" s="39">
        <v>39841.360000000001</v>
      </c>
      <c r="R572" s="39">
        <v>49999.14</v>
      </c>
      <c r="S572" s="40">
        <v>27334.39</v>
      </c>
      <c r="T572" s="40">
        <v>21373.66</v>
      </c>
      <c r="U572" s="41">
        <v>108853.47999999998</v>
      </c>
      <c r="V572" s="41"/>
      <c r="W572" s="41"/>
      <c r="X572" s="41"/>
      <c r="Y572" s="16">
        <v>562994.73</v>
      </c>
    </row>
    <row r="573" spans="1:25" x14ac:dyDescent="0.25">
      <c r="A573" s="3" t="s">
        <v>37</v>
      </c>
      <c r="B573" s="8" t="s">
        <v>427</v>
      </c>
      <c r="C573" s="39"/>
      <c r="D573" s="39"/>
      <c r="E573" s="39"/>
      <c r="F573" s="39"/>
      <c r="G573" s="39"/>
      <c r="H573" s="39">
        <v>4260</v>
      </c>
      <c r="I573" s="39">
        <v>4350</v>
      </c>
      <c r="J573" s="39">
        <v>4415.82</v>
      </c>
      <c r="K573" s="39"/>
      <c r="L573" s="39">
        <v>3695</v>
      </c>
      <c r="M573" s="39">
        <v>3407.98</v>
      </c>
      <c r="N573" s="39">
        <v>2407.15</v>
      </c>
      <c r="O573" s="40">
        <v>2407.15</v>
      </c>
      <c r="P573" s="40">
        <v>2335.6</v>
      </c>
      <c r="Q573" s="39">
        <v>7335.96</v>
      </c>
      <c r="R573" s="39">
        <v>10000</v>
      </c>
      <c r="S573" s="40">
        <v>42371.8</v>
      </c>
      <c r="T573" s="40">
        <v>40777.760000000002</v>
      </c>
      <c r="U573" s="41">
        <v>18992.25</v>
      </c>
      <c r="V573" s="41"/>
      <c r="W573" s="41"/>
      <c r="X573" s="41"/>
      <c r="Y573" s="16">
        <v>146756.47</v>
      </c>
    </row>
    <row r="574" spans="1:25" x14ac:dyDescent="0.25">
      <c r="A574" s="3" t="s">
        <v>42</v>
      </c>
      <c r="B574" s="8" t="s">
        <v>427</v>
      </c>
      <c r="C574" s="39"/>
      <c r="D574" s="39"/>
      <c r="E574" s="39"/>
      <c r="F574" s="39"/>
      <c r="G574" s="39"/>
      <c r="H574" s="39"/>
      <c r="I574" s="39"/>
      <c r="J574" s="39"/>
      <c r="K574" s="39"/>
      <c r="L574" s="39">
        <v>3972</v>
      </c>
      <c r="M574" s="39"/>
      <c r="N574" s="39"/>
      <c r="O574" s="40">
        <v>8498.130000000001</v>
      </c>
      <c r="P574" s="40">
        <v>7199.7800000000007</v>
      </c>
      <c r="Q574" s="39">
        <v>3820.1</v>
      </c>
      <c r="R574" s="39">
        <v>6208.71</v>
      </c>
      <c r="S574" s="40">
        <v>5718.71</v>
      </c>
      <c r="T574" s="40">
        <v>5631.27</v>
      </c>
      <c r="U574" s="41">
        <v>5079.96</v>
      </c>
      <c r="V574" s="41"/>
      <c r="W574" s="41"/>
      <c r="X574" s="41"/>
      <c r="Y574" s="16">
        <v>46128.659999999996</v>
      </c>
    </row>
    <row r="575" spans="1:25" x14ac:dyDescent="0.25">
      <c r="A575" s="3" t="s">
        <v>43</v>
      </c>
      <c r="B575" s="8" t="s">
        <v>427</v>
      </c>
      <c r="C575" s="39"/>
      <c r="D575" s="39"/>
      <c r="E575" s="39"/>
      <c r="F575" s="39"/>
      <c r="G575" s="39"/>
      <c r="H575" s="39">
        <v>63524.85</v>
      </c>
      <c r="I575" s="39">
        <v>115484.22</v>
      </c>
      <c r="J575" s="39">
        <v>84987.3</v>
      </c>
      <c r="K575" s="39"/>
      <c r="L575" s="39">
        <v>22511.18</v>
      </c>
      <c r="M575" s="39">
        <v>840</v>
      </c>
      <c r="N575" s="39">
        <v>3196</v>
      </c>
      <c r="O575" s="40"/>
      <c r="P575" s="40"/>
      <c r="Q575" s="39"/>
      <c r="R575" s="39"/>
      <c r="S575" s="40"/>
      <c r="T575" s="40"/>
      <c r="U575" s="41"/>
      <c r="V575" s="41"/>
      <c r="W575" s="41"/>
      <c r="X575" s="41"/>
      <c r="Y575" s="16">
        <v>290543.55</v>
      </c>
    </row>
    <row r="576" spans="1:25" s="24" customFormat="1" ht="30" x14ac:dyDescent="0.25">
      <c r="A576" s="106" t="s">
        <v>537</v>
      </c>
      <c r="B576" s="66" t="s">
        <v>538</v>
      </c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8"/>
      <c r="P576" s="68"/>
      <c r="Q576" s="67"/>
      <c r="R576" s="67"/>
      <c r="S576" s="68"/>
      <c r="T576" s="68"/>
      <c r="U576" s="68"/>
      <c r="V576" s="68"/>
      <c r="W576" s="68"/>
      <c r="X576" s="68">
        <v>24375.11</v>
      </c>
      <c r="Y576" s="69">
        <v>24375.11</v>
      </c>
    </row>
    <row r="577" spans="1:25" s="85" customFormat="1" ht="30" x14ac:dyDescent="0.25">
      <c r="A577" s="105" t="s">
        <v>576</v>
      </c>
      <c r="B577" s="74" t="s">
        <v>538</v>
      </c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3"/>
      <c r="P577" s="73"/>
      <c r="Q577" s="75"/>
      <c r="R577" s="75"/>
      <c r="S577" s="73"/>
      <c r="T577" s="73"/>
      <c r="U577" s="73"/>
      <c r="V577" s="73"/>
      <c r="W577" s="73">
        <v>26865.53</v>
      </c>
      <c r="X577" s="73"/>
      <c r="Y577" s="84">
        <v>26865.53</v>
      </c>
    </row>
    <row r="578" spans="1:25" ht="18.75" x14ac:dyDescent="0.25">
      <c r="A578" s="138" t="s">
        <v>33</v>
      </c>
      <c r="B578" s="139"/>
      <c r="C578" s="123">
        <f t="shared" ref="C578:U578" si="1">SUM(C3:C575)</f>
        <v>4221490.38</v>
      </c>
      <c r="D578" s="123">
        <f t="shared" si="1"/>
        <v>1089961.6799999995</v>
      </c>
      <c r="E578" s="123">
        <f t="shared" si="1"/>
        <v>1777330.3900000001</v>
      </c>
      <c r="F578" s="123">
        <f t="shared" si="1"/>
        <v>3888813.1269971621</v>
      </c>
      <c r="G578" s="123">
        <f t="shared" si="1"/>
        <v>3753166.1411083285</v>
      </c>
      <c r="H578" s="123">
        <f t="shared" si="1"/>
        <v>3838790.16</v>
      </c>
      <c r="I578" s="123">
        <f t="shared" si="1"/>
        <v>6283534.3700000001</v>
      </c>
      <c r="J578" s="123">
        <f t="shared" si="1"/>
        <v>21257788.439999994</v>
      </c>
      <c r="K578" s="123">
        <f t="shared" si="1"/>
        <v>22721927.629999992</v>
      </c>
      <c r="L578" s="123">
        <f t="shared" si="1"/>
        <v>12601915.960000001</v>
      </c>
      <c r="M578" s="123">
        <f t="shared" si="1"/>
        <v>9732184.3200000003</v>
      </c>
      <c r="N578" s="123">
        <f t="shared" si="1"/>
        <v>8849303.6500000004</v>
      </c>
      <c r="O578" s="123">
        <f t="shared" si="1"/>
        <v>8862925.0899999999</v>
      </c>
      <c r="P578" s="123">
        <f t="shared" si="1"/>
        <v>8574238.9899999984</v>
      </c>
      <c r="Q578" s="123">
        <f t="shared" si="1"/>
        <v>4401807.5</v>
      </c>
      <c r="R578" s="123">
        <f t="shared" si="1"/>
        <v>2906716.1400000011</v>
      </c>
      <c r="S578" s="124">
        <f t="shared" si="1"/>
        <v>4606601.1399999997</v>
      </c>
      <c r="T578" s="124">
        <f t="shared" si="1"/>
        <v>7586170.2500000009</v>
      </c>
      <c r="U578" s="124">
        <f t="shared" si="1"/>
        <v>5916463.1700000009</v>
      </c>
      <c r="V578" s="124">
        <f>SUM(V3:V577)</f>
        <v>9030467.6295999996</v>
      </c>
      <c r="W578" s="124">
        <f>SUM(W3:W577)</f>
        <v>12414999.554399999</v>
      </c>
      <c r="X578" s="124">
        <f>SUM(X3:X577)</f>
        <v>5314976.777400001</v>
      </c>
      <c r="Y578" s="125">
        <f>SUM(Y3:Y577)</f>
        <v>169631572.48950547</v>
      </c>
    </row>
    <row r="579" spans="1:25" ht="15.75" x14ac:dyDescent="0.25">
      <c r="A579" s="5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2"/>
      <c r="P579" s="2"/>
      <c r="Q579" s="2"/>
      <c r="R579" s="2"/>
      <c r="S579" s="2"/>
      <c r="T579" s="2"/>
      <c r="U579" s="2"/>
      <c r="V579" s="103"/>
      <c r="W579" s="2"/>
      <c r="X579" s="2"/>
      <c r="Y579" s="43"/>
    </row>
    <row r="580" spans="1:25" ht="15.75" x14ac:dyDescent="0.25">
      <c r="A580" s="56"/>
      <c r="B580" s="28"/>
      <c r="C580" s="21"/>
      <c r="D580" s="29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2"/>
      <c r="P580" s="2"/>
      <c r="Q580" s="2"/>
      <c r="R580" s="2"/>
      <c r="S580" s="2"/>
      <c r="T580" s="2"/>
      <c r="U580" s="45"/>
      <c r="V580" s="45"/>
      <c r="W580" s="45"/>
      <c r="X580" s="45"/>
      <c r="Y580" s="42"/>
    </row>
    <row r="581" spans="1:25" ht="15.75" x14ac:dyDescent="0.25">
      <c r="A581" s="57" t="s">
        <v>482</v>
      </c>
      <c r="B581" s="30"/>
      <c r="C581" s="31"/>
      <c r="D581" s="29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2"/>
      <c r="P581" s="2"/>
      <c r="Q581" s="2"/>
      <c r="R581" s="2"/>
      <c r="S581" s="2"/>
      <c r="T581" s="2"/>
      <c r="U581" s="45"/>
      <c r="V581" s="45"/>
      <c r="W581" s="45"/>
      <c r="X581" s="45"/>
      <c r="Y581" s="42"/>
    </row>
    <row r="582" spans="1:25" ht="15.75" x14ac:dyDescent="0.25">
      <c r="A582" s="58" t="s">
        <v>483</v>
      </c>
      <c r="B582" s="15"/>
      <c r="C582" s="32"/>
      <c r="D582" s="33"/>
      <c r="E582" s="17"/>
      <c r="F582" s="25"/>
      <c r="G582" s="1"/>
      <c r="H582" s="1"/>
      <c r="J582" s="1"/>
      <c r="K582" s="1"/>
      <c r="L582" s="1"/>
      <c r="M582" s="1"/>
      <c r="N582" s="22"/>
      <c r="O582" s="2"/>
      <c r="P582" s="2"/>
      <c r="Q582" s="2"/>
      <c r="R582" s="2"/>
      <c r="S582" s="2"/>
      <c r="T582" s="2"/>
      <c r="U582" s="45"/>
      <c r="V582" s="45"/>
      <c r="W582" s="45"/>
      <c r="X582" s="45"/>
      <c r="Y582" s="42"/>
    </row>
    <row r="583" spans="1:25" ht="15.75" x14ac:dyDescent="0.25">
      <c r="A583" s="58" t="s">
        <v>484</v>
      </c>
      <c r="B583" s="15"/>
      <c r="C583" s="32"/>
      <c r="D583" s="34"/>
      <c r="E583" s="17"/>
      <c r="L583" s="17"/>
      <c r="N583" s="23"/>
    </row>
    <row r="584" spans="1:25" ht="15.75" x14ac:dyDescent="0.25">
      <c r="A584" s="58"/>
      <c r="B584" s="15"/>
      <c r="C584" s="32"/>
      <c r="D584" s="35"/>
      <c r="E584" s="17"/>
      <c r="L584" s="17"/>
      <c r="N584" s="23"/>
      <c r="V584" s="17"/>
    </row>
    <row r="585" spans="1:25" ht="15.75" x14ac:dyDescent="0.25">
      <c r="A585" s="59"/>
      <c r="B585" s="36"/>
      <c r="C585" s="32"/>
      <c r="D585" s="134"/>
      <c r="E585" s="24"/>
      <c r="F585" s="17"/>
      <c r="G585" s="20"/>
      <c r="L585" s="17"/>
    </row>
    <row r="586" spans="1:25" ht="15.75" x14ac:dyDescent="0.25">
      <c r="A586" s="59"/>
      <c r="B586" s="36"/>
      <c r="C586" s="32"/>
      <c r="D586" s="135"/>
      <c r="G586" s="24"/>
      <c r="N586" s="17"/>
    </row>
    <row r="587" spans="1:25" ht="15.75" x14ac:dyDescent="0.25">
      <c r="A587" s="58"/>
      <c r="B587" s="15"/>
      <c r="C587" s="32"/>
      <c r="D587" s="27"/>
      <c r="G587" s="17"/>
      <c r="H587" s="17"/>
    </row>
    <row r="588" spans="1:25" ht="15.75" x14ac:dyDescent="0.25">
      <c r="A588" s="58"/>
      <c r="B588" s="15"/>
      <c r="C588" s="32"/>
      <c r="D588" s="37"/>
      <c r="E588" s="17"/>
    </row>
    <row r="589" spans="1:25" ht="15.75" x14ac:dyDescent="0.25">
      <c r="A589" s="58"/>
      <c r="B589" s="15"/>
      <c r="C589" s="32"/>
      <c r="D589" s="27"/>
      <c r="K589" s="17"/>
    </row>
    <row r="590" spans="1:25" ht="15.75" x14ac:dyDescent="0.25">
      <c r="A590" s="58"/>
      <c r="B590" s="15"/>
      <c r="C590" s="32"/>
      <c r="D590" s="27"/>
    </row>
    <row r="591" spans="1:25" ht="18.75" x14ac:dyDescent="0.3">
      <c r="A591" s="58"/>
      <c r="B591" s="15"/>
      <c r="C591" s="38"/>
      <c r="D591" s="27"/>
    </row>
  </sheetData>
  <autoFilter ref="A1:B2"/>
  <mergeCells count="6">
    <mergeCell ref="A1:A2"/>
    <mergeCell ref="Y1:Y2"/>
    <mergeCell ref="C1:U1"/>
    <mergeCell ref="D585:D586"/>
    <mergeCell ref="B1:B2"/>
    <mergeCell ref="A578:B578"/>
  </mergeCells>
  <pageMargins left="0.7" right="0.7" top="0.75" bottom="0.75" header="0.3" footer="0.3"/>
  <pageSetup paperSize="8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Damijan Plajnšek</dc:creator>
  <cp:lastModifiedBy>Jasmina Krajnc</cp:lastModifiedBy>
  <cp:lastPrinted>2021-03-16T08:50:19Z</cp:lastPrinted>
  <dcterms:created xsi:type="dcterms:W3CDTF">2021-03-11T12:35:23Z</dcterms:created>
  <dcterms:modified xsi:type="dcterms:W3CDTF">2023-10-12T08:50:52Z</dcterms:modified>
</cp:coreProperties>
</file>